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<sst xmlns="http://schemas.openxmlformats.org/spreadsheetml/2006/main" count="454" uniqueCount="349">
  <si>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</si>
  <si>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</si>
  <si>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</si>
  <si>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</si>
  <si>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</si>
  <si>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</si>
  <si>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</si>
  <si>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</si>
  <si>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</si>
  <si>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</si>
  <si>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</si>
  <si>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</si>
  <si>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</si>
  <si>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</si>
  <si>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</si>
  <si>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</si>
  <si>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</si>
  <si>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</si>
  <si>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</si>
  <si>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</si>
  <si>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</si>
  <si>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</si>
  <si>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</si>
  <si>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</si>
  <si>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</si>
  <si>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</si>
  <si>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</si>
  <si>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</si>
  <si>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</si>
  <si>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</si>
  <si>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</si>
  <si>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</si>
  <si>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</si>
  <si>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</si>
  <si>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</si>
  <si>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</si>
  <si>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</si>
  <si>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</si>
  <si>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</si>
  <si>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</si>
  <si>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</si>
  <si>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</si>
  <si>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</si>
  <si>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</si>
  <si>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</si>
  <si>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</si>
  <si>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</si>
  <si>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</si>
  <si>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</si>
  <si>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</si>
  <si>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</si>
  <si>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</si>
  <si>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</si>
  <si>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</si>
  <si>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</si>
  <si>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</si>
  <si>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</si>
  <si>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</si>
  <si>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</si>
  <si>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</si>
  <si>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</si>
  <si>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</si>
  <si>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</si>
  <si>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</si>
  <si>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</si>
  <si>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</si>
  <si>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</si>
  <si>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</si>
  <si>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</si>
  <si>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</si>
  <si>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</si>
  <si>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</si>
  <si>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</si>
  <si>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</si>
  <si>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</si>
  <si>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</si>
  <si>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</si>
  <si>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</si>
  <si>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</si>
  <si>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</si>
  <si>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</si>
  <si>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</si>
  <si>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</si>
  <si>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</si>
  <si>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</si>
  <si>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</si>
  <si>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</si>
  <si>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</si>
  <si>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</si>
  <si>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</si>
  <si>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</si>
  <si>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</si>
  <si>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</si>
  <si>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</si>
  <si>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</si>
  <si>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</si>
  <si>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</si>
  <si>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</si>
  <si>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</si>
  <si>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</si>
  <si>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</si>
  <si>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</si>
  <si>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</si>
  <si>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</si>
  <si>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</si>
  <si>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</si>
  <si>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</si>
  <si>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</si>
  <si>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</si>
  <si>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</si>
  <si>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</si>
  <si>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</si>
  <si>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</si>
  <si>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</si>
  <si>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</si>
  <si>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</si>
  <si>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</si>
  <si>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</si>
  <si>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</si>
  <si>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</si>
  <si>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</si>
  <si>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</si>
  <si>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</si>
  <si>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</si>
  <si>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</si>
  <si>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</si>
  <si>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</si>
  <si>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</si>
  <si>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</si>
  <si>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</si>
  <si>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</si>
  <si>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</si>
  <si>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</si>
  <si>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</si>
  <si>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</si>
  <si>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</si>
  <si>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</si>
  <si>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</si>
  <si>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</si>
  <si>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</si>
  <si>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</si>
  <si>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</si>
  <si>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</si>
  <si>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</si>
  <si>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</si>
  <si>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</si>
  <si>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</si>
  <si>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</si>
  <si>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</si>
  <si>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</si>
  <si>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</si>
  <si>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</si>
  <si>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</si>
  <si>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</si>
  <si>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</si>
  <si>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</si>
  <si>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</si>
  <si>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</si>
  <si>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</si>
  <si>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</si>
  <si>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</si>
  <si>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</si>
  <si>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</si>
  <si>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</si>
  <si>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</si>
  <si>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</si>
  <si>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</si>
  <si>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</si>
  <si>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</si>
  <si>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</si>
  <si>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</si>
  <si>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</si>
  <si>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</si>
  <si>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</si>
  <si>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</si>
  <si>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</si>
  <si>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</si>
  <si>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</si>
  <si>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</si>
  <si>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</si>
  <si>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</si>
  <si>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</si>
  <si>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</si>
  <si>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</si>
  <si>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</si>
  <si>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</si>
  <si>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</si>
  <si>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</si>
  <si>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</si>
  <si>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</si>
  <si>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</si>
  <si>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</si>
  <si>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</si>
  <si>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</si>
  <si>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</si>
  <si>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</si>
  <si>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</si>
  <si>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</si>
  <si>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</si>
  <si>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</si>
  <si>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</si>
  <si>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</si>
  <si>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</si>
  <si>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</si>
  <si>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</si>
  <si>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</si>
  <si>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</si>
  <si>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</si>
  <si>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</si>
  <si>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</si>
  <si>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</si>
  <si>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</si>
  <si>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</si>
  <si>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</si>
  <si>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</si>
  <si>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</si>
  <si>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</si>
  <si>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</si>
  <si>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</si>
  <si>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</si>
  <si>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</si>
  <si>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</si>
  <si>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</si>
  <si>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</si>
  <si>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</si>
  <si>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</si>
  <si>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</si>
  <si>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</si>
  <si>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</si>
  <si>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</si>
  <si>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</si>
  <si>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</si>
  <si>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</si>
  <si>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</si>
  <si>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</si>
  <si>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</si>
  <si>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</si>
  <si>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</si>
  <si>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</si>
  <si>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</si>
  <si>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</si>
  <si>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</si>
  <si>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</si>
  <si>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</si>
  <si>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</si>
  <si>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</si>
  <si>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</si>
  <si>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</si>
  <si>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</si>
  <si>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</si>
  <si>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</si>
  <si>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</si>
  <si>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</si>
  <si>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</si>
  <si>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</si>
  <si>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</si>
  <si>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</si>
  <si>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</si>
  <si>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</si>
  <si>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</si>
  <si>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</si>
  <si>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</si>
  <si>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</si>
  <si>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</si>
  <si>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</si>
  <si>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</si>
  <si>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</si>
  <si>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</si>
  <si>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</si>
  <si>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</si>
  <si>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</si>
  <si>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</si>
  <si>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</si>
  <si>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</si>
  <si>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</si>
  <si>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</si>
  <si>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</si>
  <si>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</si>
  <si>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</si>
  <si>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</si>
  <si>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</si>
  <si>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</si>
  <si>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</si>
  <si>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</si>
  <si>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</si>
  <si>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</si>
  <si>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</si>
  <si>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</si>
  <si>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</si>
  <si>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</si>
  <si>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</si>
  <si>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</si>
  <si>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</si>
  <si>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</si>
  <si>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</si>
  <si>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</si>
  <si>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Спеціальний фонд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</si>
  <si>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</si>
  <si>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</si>
  <si>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</si>
  <si>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</si>
  <si>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</si>
  <si>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</si>
  <si>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</si>
  <si>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</si>
  <si>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</si>
  <si>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</si>
  <si>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</si>
  <si>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</si>
  <si>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</si>
  <si>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</si>
  <si>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</si>
  <si>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</si>
  <si>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</si>
  <si>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</si>
  <si>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</si>
  <si>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</si>
  <si>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</si>
  <si>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</si>
  <si>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</si>
  <si>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</si>
  <si>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</si>
  <si>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</si>
  <si>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</si>
  <si>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</si>
  <si>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</si>
  <si>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</si>
  <si>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</si>
  <si>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</si>
  <si>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Проведення виборів депутатів місцевих рад та сільських, селищних, міських голів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</si>
  <si>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</si>
  <si>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</si>
  <si>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</si>
  <si>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</si>
  <si>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</si>
  <si>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</si>
  <si>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</si>
  <si>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</si>
  <si>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</si>
  <si>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</si>
  <si>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</si>
  <si>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</si>
  <si>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</si>
  <si>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240603</t>
  </si>
  <si>
    <t>Ліквідація іншого забруднення навколишнього природного середовища</t>
  </si>
  <si>
    <t>250336</t>
  </si>
  <si>
    <t>Станом на 30.05.2016</t>
  </si>
  <si>
    <t>На 27.05.2016</t>
  </si>
  <si>
    <t>Аналіз фінансування установ на 27.05.2016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</si>
</sst>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1">
      <selection activeCell="I23" sqref="I23"/>
    </sheetView>
  </sheetViews>
  <sheetFormatPr defaultColWidth="9.140625" defaultRowHeight="12.75"/>
  <cols>
    <col min="2" max="2" width="46.28125" style="0" customWidth="1"/>
    <col min="3" max="4" width="11.00390625" style="0" customWidth="1"/>
  </cols>
  <sheetData>
    <row r="1" ht="12.75">
      <c r="A1" t="s">
        <v>346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347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43801258</v>
      </c>
      <c r="D8" s="8">
        <v>62538748.3</v>
      </c>
      <c r="E8" s="13">
        <f aca="true" t="shared" si="0" ref="E8:E71">IF(C8=0,0,D8/C8*100)</f>
        <v>142.7784295601738</v>
      </c>
    </row>
    <row r="9" spans="1:5" ht="12.75">
      <c r="A9" s="8">
        <v>11000000</v>
      </c>
      <c r="B9" s="8" t="s">
        <v>23</v>
      </c>
      <c r="C9" s="8">
        <v>25644777</v>
      </c>
      <c r="D9" s="8">
        <v>26900507.93</v>
      </c>
      <c r="E9" s="13">
        <f t="shared" si="0"/>
        <v>104.89663423472155</v>
      </c>
    </row>
    <row r="10" spans="1:5" ht="12.75">
      <c r="A10" s="8">
        <v>11010000</v>
      </c>
      <c r="B10" s="8" t="s">
        <v>24</v>
      </c>
      <c r="C10" s="8">
        <v>25644777</v>
      </c>
      <c r="D10" s="8">
        <v>26883782.73</v>
      </c>
      <c r="E10" s="13">
        <f t="shared" si="0"/>
        <v>104.83141549641863</v>
      </c>
    </row>
    <row r="11" spans="1:5" ht="12.75">
      <c r="A11" s="8">
        <v>11010100</v>
      </c>
      <c r="B11" s="8" t="s">
        <v>25</v>
      </c>
      <c r="C11" s="8">
        <v>19880777</v>
      </c>
      <c r="D11" s="8">
        <v>20881808.6</v>
      </c>
      <c r="E11" s="13">
        <f t="shared" si="0"/>
        <v>105.03517342405682</v>
      </c>
    </row>
    <row r="12" spans="1:5" ht="12.75">
      <c r="A12" s="8">
        <v>11010200</v>
      </c>
      <c r="B12" s="8" t="s">
        <v>26</v>
      </c>
      <c r="C12" s="8">
        <v>3955000</v>
      </c>
      <c r="D12" s="8">
        <v>5196737.97</v>
      </c>
      <c r="E12" s="13">
        <f t="shared" si="0"/>
        <v>131.39666169405814</v>
      </c>
    </row>
    <row r="13" spans="1:5" ht="12.75">
      <c r="A13" s="8">
        <v>11010400</v>
      </c>
      <c r="B13" s="8" t="s">
        <v>27</v>
      </c>
      <c r="C13" s="8">
        <v>950000</v>
      </c>
      <c r="D13" s="8">
        <v>289670.14</v>
      </c>
      <c r="E13" s="13">
        <f t="shared" si="0"/>
        <v>30.491593684210528</v>
      </c>
    </row>
    <row r="14" spans="1:5" ht="12.75">
      <c r="A14" s="8">
        <v>11010500</v>
      </c>
      <c r="B14" s="8" t="s">
        <v>28</v>
      </c>
      <c r="C14" s="8">
        <v>859000</v>
      </c>
      <c r="D14" s="8">
        <v>515566.02</v>
      </c>
      <c r="E14" s="13">
        <f t="shared" si="0"/>
        <v>60.019327124563446</v>
      </c>
    </row>
    <row r="15" spans="1:5" ht="12.75">
      <c r="A15" s="8">
        <v>11020000</v>
      </c>
      <c r="B15" s="8" t="s">
        <v>288</v>
      </c>
      <c r="C15" s="8">
        <v>0</v>
      </c>
      <c r="D15" s="8">
        <v>16725.2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16725.2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144619</v>
      </c>
      <c r="D17" s="8">
        <v>229255.46</v>
      </c>
      <c r="E17" s="13">
        <f t="shared" si="0"/>
        <v>158.52374860841246</v>
      </c>
    </row>
    <row r="18" spans="1:5" ht="12.75">
      <c r="A18" s="8">
        <v>13010000</v>
      </c>
      <c r="B18" s="8" t="s">
        <v>230</v>
      </c>
      <c r="C18" s="8">
        <v>90069</v>
      </c>
      <c r="D18" s="8">
        <v>206226.96</v>
      </c>
      <c r="E18" s="13">
        <f t="shared" si="0"/>
        <v>228.96552642973717</v>
      </c>
    </row>
    <row r="19" spans="1:5" ht="12.75">
      <c r="A19" s="8">
        <v>13010200</v>
      </c>
      <c r="B19" s="8" t="s">
        <v>231</v>
      </c>
      <c r="C19" s="8">
        <v>90069</v>
      </c>
      <c r="D19" s="8">
        <v>206226.96</v>
      </c>
      <c r="E19" s="13">
        <f t="shared" si="0"/>
        <v>228.96552642973717</v>
      </c>
    </row>
    <row r="20" spans="1:5" ht="12.75">
      <c r="A20" s="8">
        <v>13030000</v>
      </c>
      <c r="B20" s="8" t="s">
        <v>280</v>
      </c>
      <c r="C20" s="8">
        <v>54550</v>
      </c>
      <c r="D20" s="8">
        <v>23028.5</v>
      </c>
      <c r="E20" s="13">
        <f t="shared" si="0"/>
        <v>42.2153987167736</v>
      </c>
    </row>
    <row r="21" spans="1:5" ht="12.75">
      <c r="A21" s="8">
        <v>13030200</v>
      </c>
      <c r="B21" s="8" t="s">
        <v>281</v>
      </c>
      <c r="C21" s="8">
        <v>54550</v>
      </c>
      <c r="D21" s="8">
        <v>23028.5</v>
      </c>
      <c r="E21" s="13">
        <f t="shared" si="0"/>
        <v>42.2153987167736</v>
      </c>
    </row>
    <row r="22" spans="1:5" ht="12.75">
      <c r="A22" s="8">
        <v>14000000</v>
      </c>
      <c r="B22" s="8" t="s">
        <v>29</v>
      </c>
      <c r="C22" s="8">
        <v>5517983</v>
      </c>
      <c r="D22" s="8">
        <v>14682009.08</v>
      </c>
      <c r="E22" s="13">
        <f t="shared" si="0"/>
        <v>266.0756490188534</v>
      </c>
    </row>
    <row r="23" spans="1:5" ht="12.75">
      <c r="A23" s="8">
        <v>14040000</v>
      </c>
      <c r="B23" s="8" t="s">
        <v>30</v>
      </c>
      <c r="C23" s="8">
        <v>5517983</v>
      </c>
      <c r="D23" s="8">
        <v>14682009.08</v>
      </c>
      <c r="E23" s="13">
        <f t="shared" si="0"/>
        <v>266.0756490188534</v>
      </c>
    </row>
    <row r="24" spans="1:5" ht="12.75">
      <c r="A24" s="8">
        <v>18000000</v>
      </c>
      <c r="B24" s="8" t="s">
        <v>31</v>
      </c>
      <c r="C24" s="8">
        <v>12493879</v>
      </c>
      <c r="D24" s="8">
        <v>20726975.83</v>
      </c>
      <c r="E24" s="13">
        <f t="shared" si="0"/>
        <v>165.8970431040672</v>
      </c>
    </row>
    <row r="25" spans="1:5" ht="12.75">
      <c r="A25" s="8">
        <v>18010000</v>
      </c>
      <c r="B25" s="8" t="s">
        <v>32</v>
      </c>
      <c r="C25" s="8">
        <v>4744488</v>
      </c>
      <c r="D25" s="8">
        <v>7442589.03</v>
      </c>
      <c r="E25" s="13">
        <f t="shared" si="0"/>
        <v>156.86811790861313</v>
      </c>
    </row>
    <row r="26" spans="1:5" ht="12.75">
      <c r="A26" s="8">
        <v>18010100</v>
      </c>
      <c r="B26" s="8" t="s">
        <v>232</v>
      </c>
      <c r="C26" s="8">
        <v>27520</v>
      </c>
      <c r="D26" s="8">
        <v>47274.24</v>
      </c>
      <c r="E26" s="13">
        <f t="shared" si="0"/>
        <v>171.7813953488372</v>
      </c>
    </row>
    <row r="27" spans="1:5" ht="12.75">
      <c r="A27" s="8">
        <v>18010200</v>
      </c>
      <c r="B27" s="8" t="s">
        <v>73</v>
      </c>
      <c r="C27" s="8">
        <v>24200</v>
      </c>
      <c r="D27" s="8">
        <v>30733.56</v>
      </c>
      <c r="E27" s="13">
        <f t="shared" si="0"/>
        <v>126.99818181818183</v>
      </c>
    </row>
    <row r="28" spans="1:5" ht="12.75">
      <c r="A28" s="8">
        <v>18010300</v>
      </c>
      <c r="B28" s="8" t="s">
        <v>233</v>
      </c>
      <c r="C28" s="8">
        <v>27500</v>
      </c>
      <c r="D28" s="8">
        <v>1203</v>
      </c>
      <c r="E28" s="13">
        <f t="shared" si="0"/>
        <v>4.374545454545455</v>
      </c>
    </row>
    <row r="29" spans="1:5" ht="12.75">
      <c r="A29" s="8">
        <v>18010400</v>
      </c>
      <c r="B29" s="8" t="s">
        <v>33</v>
      </c>
      <c r="C29" s="8">
        <v>497856</v>
      </c>
      <c r="D29" s="8">
        <v>1004193.66</v>
      </c>
      <c r="E29" s="13">
        <f t="shared" si="0"/>
        <v>201.70363719629773</v>
      </c>
    </row>
    <row r="30" spans="1:5" ht="12.75">
      <c r="A30" s="8">
        <v>18010500</v>
      </c>
      <c r="B30" s="8" t="s">
        <v>34</v>
      </c>
      <c r="C30" s="8">
        <v>633891</v>
      </c>
      <c r="D30" s="8">
        <v>1448444.72</v>
      </c>
      <c r="E30" s="13">
        <f t="shared" si="0"/>
        <v>228.50059710581155</v>
      </c>
    </row>
    <row r="31" spans="1:5" ht="12.75">
      <c r="A31" s="8">
        <v>18010600</v>
      </c>
      <c r="B31" s="8" t="s">
        <v>35</v>
      </c>
      <c r="C31" s="8">
        <v>2060165</v>
      </c>
      <c r="D31" s="8">
        <v>2742830.5</v>
      </c>
      <c r="E31" s="13">
        <f t="shared" si="0"/>
        <v>133.136447808792</v>
      </c>
    </row>
    <row r="32" spans="1:5" ht="12.75">
      <c r="A32" s="8">
        <v>18010700</v>
      </c>
      <c r="B32" s="8" t="s">
        <v>36</v>
      </c>
      <c r="C32" s="8">
        <v>565775</v>
      </c>
      <c r="D32" s="8">
        <v>822700.42</v>
      </c>
      <c r="E32" s="13">
        <f t="shared" si="0"/>
        <v>145.4112359153374</v>
      </c>
    </row>
    <row r="33" spans="1:5" ht="12.75">
      <c r="A33" s="8">
        <v>18010900</v>
      </c>
      <c r="B33" s="8" t="s">
        <v>37</v>
      </c>
      <c r="C33" s="8">
        <v>795531</v>
      </c>
      <c r="D33" s="8">
        <v>1313958.93</v>
      </c>
      <c r="E33" s="13">
        <f t="shared" si="0"/>
        <v>165.1675333833628</v>
      </c>
    </row>
    <row r="34" spans="1:5" ht="12.75">
      <c r="A34" s="8">
        <v>18011000</v>
      </c>
      <c r="B34" s="8" t="s">
        <v>282</v>
      </c>
      <c r="C34" s="8">
        <v>87050</v>
      </c>
      <c r="D34" s="8">
        <v>25000</v>
      </c>
      <c r="E34" s="13">
        <f t="shared" si="0"/>
        <v>28.719126938541066</v>
      </c>
    </row>
    <row r="35" spans="1:5" ht="12.75">
      <c r="A35" s="8">
        <v>18011100</v>
      </c>
      <c r="B35" s="8" t="s">
        <v>283</v>
      </c>
      <c r="C35" s="8">
        <v>25000</v>
      </c>
      <c r="D35" s="8">
        <v>6250</v>
      </c>
      <c r="E35" s="13">
        <f t="shared" si="0"/>
        <v>25</v>
      </c>
    </row>
    <row r="36" spans="1:5" ht="12.75">
      <c r="A36" s="8">
        <v>18030000</v>
      </c>
      <c r="B36" s="8" t="s">
        <v>234</v>
      </c>
      <c r="C36" s="8">
        <v>3750</v>
      </c>
      <c r="D36" s="8">
        <v>12281.33</v>
      </c>
      <c r="E36" s="13">
        <f t="shared" si="0"/>
        <v>327.5021333333333</v>
      </c>
    </row>
    <row r="37" spans="1:5" ht="12.75">
      <c r="A37" s="8">
        <v>18030100</v>
      </c>
      <c r="B37" s="8" t="s">
        <v>235</v>
      </c>
      <c r="C37" s="8">
        <v>700</v>
      </c>
      <c r="D37" s="8">
        <v>1900</v>
      </c>
      <c r="E37" s="13">
        <f t="shared" si="0"/>
        <v>271.42857142857144</v>
      </c>
    </row>
    <row r="38" spans="1:5" ht="12.75">
      <c r="A38" s="8">
        <v>18030200</v>
      </c>
      <c r="B38" s="8" t="s">
        <v>236</v>
      </c>
      <c r="C38" s="8">
        <v>3050</v>
      </c>
      <c r="D38" s="8">
        <v>10381.33</v>
      </c>
      <c r="E38" s="13">
        <f t="shared" si="0"/>
        <v>340.3714754098361</v>
      </c>
    </row>
    <row r="39" spans="1:5" ht="12.75">
      <c r="A39" s="8">
        <v>18040000</v>
      </c>
      <c r="B39" s="8" t="s">
        <v>237</v>
      </c>
      <c r="C39" s="8">
        <v>0</v>
      </c>
      <c r="D39" s="8">
        <v>-7259.05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-2678.14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13">
        <f t="shared" si="0"/>
        <v>0</v>
      </c>
    </row>
    <row r="42" spans="1:5" ht="12.75">
      <c r="A42" s="8">
        <v>18040600</v>
      </c>
      <c r="B42" s="8" t="s">
        <v>299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335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7745641</v>
      </c>
      <c r="D45" s="8">
        <v>13279364.52</v>
      </c>
      <c r="E45" s="13">
        <f t="shared" si="0"/>
        <v>171.44306739752074</v>
      </c>
    </row>
    <row r="46" spans="1:5" ht="12.75">
      <c r="A46" s="8">
        <v>18050300</v>
      </c>
      <c r="B46" s="8" t="s">
        <v>39</v>
      </c>
      <c r="C46" s="8">
        <v>1711902</v>
      </c>
      <c r="D46" s="8">
        <v>1943459.03</v>
      </c>
      <c r="E46" s="13">
        <f t="shared" si="0"/>
        <v>113.52630173923508</v>
      </c>
    </row>
    <row r="47" spans="1:5" ht="12.75">
      <c r="A47" s="8">
        <v>18050400</v>
      </c>
      <c r="B47" s="8" t="s">
        <v>40</v>
      </c>
      <c r="C47" s="8">
        <v>5052630</v>
      </c>
      <c r="D47" s="8">
        <v>10274319.52</v>
      </c>
      <c r="E47" s="13">
        <f t="shared" si="0"/>
        <v>203.34597071228248</v>
      </c>
    </row>
    <row r="48" spans="1:5" ht="12.75">
      <c r="A48" s="8">
        <v>18050500</v>
      </c>
      <c r="B48" s="8" t="s">
        <v>41</v>
      </c>
      <c r="C48" s="8">
        <v>981109</v>
      </c>
      <c r="D48" s="8">
        <v>1061585.97</v>
      </c>
      <c r="E48" s="13">
        <f t="shared" si="0"/>
        <v>108.20265332394258</v>
      </c>
    </row>
    <row r="49" spans="1:5" ht="12.75">
      <c r="A49" s="8">
        <v>20000000</v>
      </c>
      <c r="B49" s="8" t="s">
        <v>45</v>
      </c>
      <c r="C49" s="8">
        <v>93457</v>
      </c>
      <c r="D49" s="8">
        <v>305175.01</v>
      </c>
      <c r="E49" s="13">
        <f t="shared" si="0"/>
        <v>326.5405587596435</v>
      </c>
    </row>
    <row r="50" spans="1:5" ht="12.75">
      <c r="A50" s="8">
        <v>21000000</v>
      </c>
      <c r="B50" s="8" t="s">
        <v>46</v>
      </c>
      <c r="C50" s="8">
        <v>31625</v>
      </c>
      <c r="D50" s="8">
        <v>95883.39</v>
      </c>
      <c r="E50" s="13">
        <f t="shared" si="0"/>
        <v>303.1885849802371</v>
      </c>
    </row>
    <row r="51" spans="1:5" ht="12.75">
      <c r="A51" s="8">
        <v>21010000</v>
      </c>
      <c r="B51" s="8" t="s">
        <v>304</v>
      </c>
      <c r="C51" s="8">
        <v>0</v>
      </c>
      <c r="D51" s="8">
        <v>1488</v>
      </c>
      <c r="E51" s="13">
        <f t="shared" si="0"/>
        <v>0</v>
      </c>
    </row>
    <row r="52" spans="1:5" ht="12.75">
      <c r="A52" s="8">
        <v>21010300</v>
      </c>
      <c r="B52" s="8" t="s">
        <v>305</v>
      </c>
      <c r="C52" s="8">
        <v>0</v>
      </c>
      <c r="D52" s="8">
        <v>1488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30000</v>
      </c>
      <c r="D53" s="8">
        <v>56612.03</v>
      </c>
      <c r="E53" s="13">
        <f t="shared" si="0"/>
        <v>188.70676666666665</v>
      </c>
    </row>
    <row r="54" spans="1:5" ht="12.75">
      <c r="A54" s="8">
        <v>21080000</v>
      </c>
      <c r="B54" s="8" t="s">
        <v>47</v>
      </c>
      <c r="C54" s="8">
        <v>1625</v>
      </c>
      <c r="D54" s="8">
        <v>37783.36</v>
      </c>
      <c r="E54" s="13">
        <f t="shared" si="0"/>
        <v>2325.1298461538463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1625</v>
      </c>
      <c r="D56" s="8">
        <v>5501.89</v>
      </c>
      <c r="E56" s="13">
        <f t="shared" si="0"/>
        <v>338.57784615384617</v>
      </c>
    </row>
    <row r="57" spans="1:5" ht="12.75">
      <c r="A57" s="8">
        <v>22000000</v>
      </c>
      <c r="B57" s="8" t="s">
        <v>49</v>
      </c>
      <c r="C57" s="8">
        <v>50132</v>
      </c>
      <c r="D57" s="8">
        <v>132121.33</v>
      </c>
      <c r="E57" s="13">
        <f t="shared" si="0"/>
        <v>263.5468961940477</v>
      </c>
    </row>
    <row r="58" spans="1:5" ht="12.75">
      <c r="A58" s="8">
        <v>22010000</v>
      </c>
      <c r="B58" s="8" t="s">
        <v>314</v>
      </c>
      <c r="C58" s="8">
        <v>0</v>
      </c>
      <c r="D58" s="8">
        <v>71263.81</v>
      </c>
      <c r="E58" s="13">
        <f t="shared" si="0"/>
        <v>0</v>
      </c>
    </row>
    <row r="59" spans="1:5" ht="12.75">
      <c r="A59" s="8">
        <v>22012500</v>
      </c>
      <c r="B59" s="8" t="s">
        <v>325</v>
      </c>
      <c r="C59" s="8">
        <v>0</v>
      </c>
      <c r="D59" s="8">
        <v>7833.81</v>
      </c>
      <c r="E59" s="13">
        <f t="shared" si="0"/>
        <v>0</v>
      </c>
    </row>
    <row r="60" spans="1:5" ht="12.75">
      <c r="A60" s="8">
        <v>22012600</v>
      </c>
      <c r="B60" s="8" t="s">
        <v>315</v>
      </c>
      <c r="C60" s="8">
        <v>0</v>
      </c>
      <c r="D60" s="8">
        <v>63430</v>
      </c>
      <c r="E60" s="13">
        <f t="shared" si="0"/>
        <v>0</v>
      </c>
    </row>
    <row r="61" spans="1:5" ht="12.75">
      <c r="A61" s="8">
        <v>22080000</v>
      </c>
      <c r="B61" s="8" t="s">
        <v>50</v>
      </c>
      <c r="C61" s="8">
        <v>49577</v>
      </c>
      <c r="D61" s="8">
        <v>53842.83</v>
      </c>
      <c r="E61" s="13">
        <f t="shared" si="0"/>
        <v>108.60445367811687</v>
      </c>
    </row>
    <row r="62" spans="1:5" ht="12.75">
      <c r="A62" s="8">
        <v>22080400</v>
      </c>
      <c r="B62" s="8" t="s">
        <v>51</v>
      </c>
      <c r="C62" s="8">
        <v>49577</v>
      </c>
      <c r="D62" s="8">
        <v>53842.83</v>
      </c>
      <c r="E62" s="13">
        <f t="shared" si="0"/>
        <v>108.60445367811687</v>
      </c>
    </row>
    <row r="63" spans="1:5" ht="12.75">
      <c r="A63" s="8">
        <v>22090000</v>
      </c>
      <c r="B63" s="8" t="s">
        <v>52</v>
      </c>
      <c r="C63" s="8">
        <v>555</v>
      </c>
      <c r="D63" s="8">
        <v>7014.69</v>
      </c>
      <c r="E63" s="13">
        <f t="shared" si="0"/>
        <v>1263.908108108108</v>
      </c>
    </row>
    <row r="64" spans="1:5" ht="12.75">
      <c r="A64" s="8">
        <v>22090100</v>
      </c>
      <c r="B64" s="8" t="s">
        <v>53</v>
      </c>
      <c r="C64" s="8">
        <v>155</v>
      </c>
      <c r="D64" s="8">
        <v>6582.41</v>
      </c>
      <c r="E64" s="13">
        <f t="shared" si="0"/>
        <v>4246.716129032258</v>
      </c>
    </row>
    <row r="65" spans="1:5" ht="12.75">
      <c r="A65" s="8">
        <v>22090400</v>
      </c>
      <c r="B65" s="8" t="s">
        <v>54</v>
      </c>
      <c r="C65" s="8">
        <v>400</v>
      </c>
      <c r="D65" s="8">
        <v>432.28</v>
      </c>
      <c r="E65" s="13">
        <f t="shared" si="0"/>
        <v>108.07</v>
      </c>
    </row>
    <row r="66" spans="1:5" ht="12.75">
      <c r="A66" s="8">
        <v>24000000</v>
      </c>
      <c r="B66" s="8" t="s">
        <v>55</v>
      </c>
      <c r="C66" s="8">
        <v>11700</v>
      </c>
      <c r="D66" s="8">
        <v>77170.29</v>
      </c>
      <c r="E66" s="13">
        <f t="shared" si="0"/>
        <v>659.5751282051282</v>
      </c>
    </row>
    <row r="67" spans="1:5" ht="12.75">
      <c r="A67" s="8">
        <v>24060000</v>
      </c>
      <c r="B67" s="8" t="s">
        <v>47</v>
      </c>
      <c r="C67" s="8">
        <v>11700</v>
      </c>
      <c r="D67" s="8">
        <v>77170.29</v>
      </c>
      <c r="E67" s="13">
        <f t="shared" si="0"/>
        <v>659.5751282051282</v>
      </c>
    </row>
    <row r="68" spans="1:5" ht="12.75">
      <c r="A68" s="8">
        <v>24060300</v>
      </c>
      <c r="B68" s="8" t="s">
        <v>47</v>
      </c>
      <c r="C68" s="8">
        <v>11700</v>
      </c>
      <c r="D68" s="8">
        <v>77170.29</v>
      </c>
      <c r="E68" s="13">
        <f t="shared" si="0"/>
        <v>659.5751282051282</v>
      </c>
    </row>
    <row r="69" spans="1:5" ht="12.75">
      <c r="A69" s="8">
        <v>40000000</v>
      </c>
      <c r="B69" s="8" t="s">
        <v>56</v>
      </c>
      <c r="C69" s="8">
        <v>150909221</v>
      </c>
      <c r="D69" s="8">
        <v>150199819.06</v>
      </c>
      <c r="E69" s="13">
        <f t="shared" si="0"/>
        <v>99.52991478234455</v>
      </c>
    </row>
    <row r="70" spans="1:5" ht="12.75">
      <c r="A70" s="8">
        <v>41000000</v>
      </c>
      <c r="B70" s="8" t="s">
        <v>57</v>
      </c>
      <c r="C70" s="8">
        <v>150909221</v>
      </c>
      <c r="D70" s="8">
        <v>150199819.06</v>
      </c>
      <c r="E70" s="13">
        <f t="shared" si="0"/>
        <v>99.52991478234455</v>
      </c>
    </row>
    <row r="71" spans="1:5" ht="12.75">
      <c r="A71" s="8">
        <v>41020000</v>
      </c>
      <c r="B71" s="8" t="s">
        <v>58</v>
      </c>
      <c r="C71" s="8">
        <v>5687500</v>
      </c>
      <c r="D71" s="8">
        <v>5308333.34</v>
      </c>
      <c r="E71" s="13">
        <f t="shared" si="0"/>
        <v>93.33333345054945</v>
      </c>
    </row>
    <row r="72" spans="1:5" ht="12.75">
      <c r="A72" s="8">
        <v>41020100</v>
      </c>
      <c r="B72" s="8" t="s">
        <v>59</v>
      </c>
      <c r="C72" s="8">
        <v>5687500</v>
      </c>
      <c r="D72" s="8">
        <v>5308333.34</v>
      </c>
      <c r="E72" s="13">
        <f aca="true" t="shared" si="1" ref="E72:E84">IF(C72=0,0,D72/C72*100)</f>
        <v>93.33333345054945</v>
      </c>
    </row>
    <row r="73" spans="1:5" ht="12.75">
      <c r="A73" s="8">
        <v>41030000</v>
      </c>
      <c r="B73" s="8" t="s">
        <v>60</v>
      </c>
      <c r="C73" s="8">
        <v>145221721</v>
      </c>
      <c r="D73" s="8">
        <v>144891485.72</v>
      </c>
      <c r="E73" s="13">
        <f t="shared" si="1"/>
        <v>99.77259925187086</v>
      </c>
    </row>
    <row r="74" spans="1:5" ht="12.75">
      <c r="A74" s="8">
        <v>41030300</v>
      </c>
      <c r="B74" s="8" t="s">
        <v>295</v>
      </c>
      <c r="C74" s="8">
        <v>44230</v>
      </c>
      <c r="D74" s="8">
        <v>38390</v>
      </c>
      <c r="E74" s="13">
        <f t="shared" si="1"/>
        <v>86.79629210942798</v>
      </c>
    </row>
    <row r="75" spans="1:5" ht="12.75">
      <c r="A75" s="8">
        <v>41030600</v>
      </c>
      <c r="B75" s="8" t="s">
        <v>61</v>
      </c>
      <c r="C75" s="8">
        <v>39777368</v>
      </c>
      <c r="D75" s="8">
        <v>39777365</v>
      </c>
      <c r="E75" s="13">
        <f t="shared" si="1"/>
        <v>99.99999245802287</v>
      </c>
    </row>
    <row r="76" spans="1:5" ht="12.75">
      <c r="A76" s="8">
        <v>41030800</v>
      </c>
      <c r="B76" s="8" t="s">
        <v>62</v>
      </c>
      <c r="C76" s="8">
        <v>40379616</v>
      </c>
      <c r="D76" s="8">
        <v>40150324.62</v>
      </c>
      <c r="E76" s="13">
        <f t="shared" si="1"/>
        <v>99.43216057329519</v>
      </c>
    </row>
    <row r="77" spans="1:5" ht="12.75">
      <c r="A77" s="8">
        <v>41030900</v>
      </c>
      <c r="B77" s="8" t="s">
        <v>63</v>
      </c>
      <c r="C77" s="8">
        <v>0</v>
      </c>
      <c r="D77" s="8">
        <v>0</v>
      </c>
      <c r="E77" s="13">
        <f t="shared" si="1"/>
        <v>0</v>
      </c>
    </row>
    <row r="78" spans="1:5" ht="12.75">
      <c r="A78" s="8">
        <v>41031000</v>
      </c>
      <c r="B78" s="8" t="s">
        <v>64</v>
      </c>
      <c r="C78" s="8">
        <v>588380</v>
      </c>
      <c r="D78" s="8">
        <v>588380</v>
      </c>
      <c r="E78" s="13">
        <f t="shared" si="1"/>
        <v>100</v>
      </c>
    </row>
    <row r="79" spans="1:5" ht="12.75">
      <c r="A79" s="8">
        <v>41033900</v>
      </c>
      <c r="B79" s="8" t="s">
        <v>65</v>
      </c>
      <c r="C79" s="8">
        <v>32944257</v>
      </c>
      <c r="D79" s="8">
        <v>32559400</v>
      </c>
      <c r="E79" s="13">
        <f t="shared" si="1"/>
        <v>98.83179335323908</v>
      </c>
    </row>
    <row r="80" spans="1:5" ht="12.75">
      <c r="A80" s="8">
        <v>41034200</v>
      </c>
      <c r="B80" s="8" t="s">
        <v>66</v>
      </c>
      <c r="C80" s="8">
        <v>19048400</v>
      </c>
      <c r="D80" s="8">
        <v>19048400</v>
      </c>
      <c r="E80" s="13">
        <f t="shared" si="1"/>
        <v>100</v>
      </c>
    </row>
    <row r="81" spans="1:5" ht="12.75">
      <c r="A81" s="8">
        <v>41035000</v>
      </c>
      <c r="B81" s="8" t="s">
        <v>67</v>
      </c>
      <c r="C81" s="8">
        <v>12153070</v>
      </c>
      <c r="D81" s="8">
        <v>12447943</v>
      </c>
      <c r="E81" s="13">
        <f t="shared" si="1"/>
        <v>102.42632520013461</v>
      </c>
    </row>
    <row r="82" spans="1:5" ht="12.75">
      <c r="A82" s="8">
        <v>41035800</v>
      </c>
      <c r="B82" s="8" t="s">
        <v>68</v>
      </c>
      <c r="C82" s="8">
        <v>286400</v>
      </c>
      <c r="D82" s="8">
        <v>281283.1</v>
      </c>
      <c r="E82" s="13">
        <f t="shared" si="1"/>
        <v>98.21337290502792</v>
      </c>
    </row>
    <row r="83" spans="1:5" ht="12.75">
      <c r="A83" s="9" t="s">
        <v>69</v>
      </c>
      <c r="B83" s="9"/>
      <c r="C83" s="9">
        <v>43894715</v>
      </c>
      <c r="D83" s="9">
        <v>62843923.309999995</v>
      </c>
      <c r="E83" s="14">
        <f t="shared" si="1"/>
        <v>143.1696807007404</v>
      </c>
    </row>
    <row r="84" spans="1:5" ht="12.75">
      <c r="A84" s="9" t="s">
        <v>70</v>
      </c>
      <c r="B84" s="9"/>
      <c r="C84" s="9">
        <v>194803936</v>
      </c>
      <c r="D84" s="9">
        <v>213043742.37</v>
      </c>
      <c r="E84" s="14">
        <f t="shared" si="1"/>
        <v>109.36316110676532</v>
      </c>
    </row>
    <row r="85" ht="12.75">
      <c r="B85" s="16" t="s">
        <v>296</v>
      </c>
    </row>
    <row r="86" spans="1:5" ht="12.75">
      <c r="A86" s="7" t="s">
        <v>2</v>
      </c>
      <c r="B86" s="7" t="s">
        <v>18</v>
      </c>
      <c r="C86" s="7" t="s">
        <v>19</v>
      </c>
      <c r="D86" s="7" t="s">
        <v>20</v>
      </c>
      <c r="E86" s="7" t="s">
        <v>21</v>
      </c>
    </row>
    <row r="87" spans="1:5" ht="12.75">
      <c r="A87" s="8">
        <v>10000000</v>
      </c>
      <c r="B87" s="8" t="s">
        <v>22</v>
      </c>
      <c r="C87" s="8">
        <v>240000</v>
      </c>
      <c r="D87" s="8">
        <v>357595.05</v>
      </c>
      <c r="E87" s="13">
        <f aca="true" t="shared" si="2" ref="E87:E130">IF(C87=0,0,D87/C87*100)</f>
        <v>148.99793749999998</v>
      </c>
    </row>
    <row r="88" spans="1:5" ht="12.75">
      <c r="A88" s="8">
        <v>18000000</v>
      </c>
      <c r="B88" s="8" t="s">
        <v>31</v>
      </c>
      <c r="C88" s="8">
        <v>0</v>
      </c>
      <c r="D88" s="8">
        <v>-4924.64</v>
      </c>
      <c r="E88" s="13">
        <f t="shared" si="2"/>
        <v>0</v>
      </c>
    </row>
    <row r="89" spans="1:5" ht="12.75">
      <c r="A89" s="8">
        <v>18040000</v>
      </c>
      <c r="B89" s="8" t="s">
        <v>237</v>
      </c>
      <c r="C89" s="8">
        <v>0</v>
      </c>
      <c r="D89" s="8">
        <v>-4924.64</v>
      </c>
      <c r="E89" s="13">
        <f t="shared" si="2"/>
        <v>0</v>
      </c>
    </row>
    <row r="90" spans="1:5" ht="12.75">
      <c r="A90" s="8">
        <v>18041500</v>
      </c>
      <c r="B90" s="8" t="s">
        <v>340</v>
      </c>
      <c r="C90" s="8">
        <v>0</v>
      </c>
      <c r="D90" s="8">
        <v>-4924.64</v>
      </c>
      <c r="E90" s="13">
        <f t="shared" si="2"/>
        <v>0</v>
      </c>
    </row>
    <row r="91" spans="1:5" ht="12.75">
      <c r="A91" s="8">
        <v>19000000</v>
      </c>
      <c r="B91" s="8" t="s">
        <v>42</v>
      </c>
      <c r="C91" s="8">
        <v>240000</v>
      </c>
      <c r="D91" s="8">
        <v>362519.69</v>
      </c>
      <c r="E91" s="13">
        <f t="shared" si="2"/>
        <v>151.04987083333333</v>
      </c>
    </row>
    <row r="92" spans="1:5" ht="12.75">
      <c r="A92" s="8">
        <v>19010000</v>
      </c>
      <c r="B92" s="8" t="s">
        <v>43</v>
      </c>
      <c r="C92" s="8">
        <v>240000</v>
      </c>
      <c r="D92" s="8">
        <v>362517.19</v>
      </c>
      <c r="E92" s="13">
        <f t="shared" si="2"/>
        <v>151.04882916666668</v>
      </c>
    </row>
    <row r="93" spans="1:5" ht="12.75">
      <c r="A93" s="8">
        <v>19010100</v>
      </c>
      <c r="B93" s="8" t="s">
        <v>240</v>
      </c>
      <c r="C93" s="8">
        <v>0</v>
      </c>
      <c r="D93" s="8">
        <v>54929.23</v>
      </c>
      <c r="E93" s="13">
        <f t="shared" si="2"/>
        <v>0</v>
      </c>
    </row>
    <row r="94" spans="1:5" ht="12.75">
      <c r="A94" s="8">
        <v>19010200</v>
      </c>
      <c r="B94" s="8" t="s">
        <v>241</v>
      </c>
      <c r="C94" s="8">
        <v>0</v>
      </c>
      <c r="D94" s="8">
        <v>662.26</v>
      </c>
      <c r="E94" s="13">
        <f t="shared" si="2"/>
        <v>0</v>
      </c>
    </row>
    <row r="95" spans="1:5" ht="12.75">
      <c r="A95" s="8">
        <v>19010300</v>
      </c>
      <c r="B95" s="8" t="s">
        <v>44</v>
      </c>
      <c r="C95" s="8">
        <v>240000</v>
      </c>
      <c r="D95" s="8">
        <v>306925.7</v>
      </c>
      <c r="E95" s="13">
        <f t="shared" si="2"/>
        <v>127.88570833333335</v>
      </c>
    </row>
    <row r="96" spans="1:5" ht="12.75">
      <c r="A96" s="8">
        <v>19050000</v>
      </c>
      <c r="B96" s="8" t="s">
        <v>326</v>
      </c>
      <c r="C96" s="8">
        <v>0</v>
      </c>
      <c r="D96" s="8">
        <v>2.5</v>
      </c>
      <c r="E96" s="13">
        <f t="shared" si="2"/>
        <v>0</v>
      </c>
    </row>
    <row r="97" spans="1:5" ht="12.75">
      <c r="A97" s="8">
        <v>19050300</v>
      </c>
      <c r="B97" s="8" t="s">
        <v>327</v>
      </c>
      <c r="C97" s="8">
        <v>0</v>
      </c>
      <c r="D97" s="8">
        <v>2.5</v>
      </c>
      <c r="E97" s="13">
        <f t="shared" si="2"/>
        <v>0</v>
      </c>
    </row>
    <row r="98" spans="1:5" ht="12.75">
      <c r="A98" s="8">
        <v>20000000</v>
      </c>
      <c r="B98" s="8" t="s">
        <v>45</v>
      </c>
      <c r="C98" s="8">
        <v>2902739.5833333335</v>
      </c>
      <c r="D98" s="8">
        <v>10563180.1</v>
      </c>
      <c r="E98" s="13">
        <f t="shared" si="2"/>
        <v>363.90381557652074</v>
      </c>
    </row>
    <row r="99" spans="1:5" ht="12.75">
      <c r="A99" s="8">
        <v>21000000</v>
      </c>
      <c r="B99" s="8" t="s">
        <v>46</v>
      </c>
      <c r="C99" s="8">
        <v>90000</v>
      </c>
      <c r="D99" s="8">
        <v>86215.32</v>
      </c>
      <c r="E99" s="13">
        <f t="shared" si="2"/>
        <v>95.79480000000001</v>
      </c>
    </row>
    <row r="100" spans="1:5" ht="12.75">
      <c r="A100" s="8">
        <v>21110000</v>
      </c>
      <c r="B100" s="8" t="s">
        <v>219</v>
      </c>
      <c r="C100" s="8">
        <v>90000</v>
      </c>
      <c r="D100" s="8">
        <v>86215.32</v>
      </c>
      <c r="E100" s="13">
        <f t="shared" si="2"/>
        <v>95.79480000000001</v>
      </c>
    </row>
    <row r="101" spans="1:5" ht="12.75">
      <c r="A101" s="8">
        <v>24000000</v>
      </c>
      <c r="B101" s="8" t="s">
        <v>55</v>
      </c>
      <c r="C101" s="8">
        <v>1331000</v>
      </c>
      <c r="D101" s="8">
        <v>2624890.55</v>
      </c>
      <c r="E101" s="13">
        <f t="shared" si="2"/>
        <v>197.21191209616828</v>
      </c>
    </row>
    <row r="102" spans="1:5" ht="12.75">
      <c r="A102" s="8">
        <v>24060000</v>
      </c>
      <c r="B102" s="8" t="s">
        <v>47</v>
      </c>
      <c r="C102" s="8">
        <v>0</v>
      </c>
      <c r="D102" s="8">
        <v>1007.45</v>
      </c>
      <c r="E102" s="13">
        <f t="shared" si="2"/>
        <v>0</v>
      </c>
    </row>
    <row r="103" spans="1:5" ht="12.75">
      <c r="A103" s="8">
        <v>24062100</v>
      </c>
      <c r="B103" s="8" t="s">
        <v>220</v>
      </c>
      <c r="C103" s="8">
        <v>0</v>
      </c>
      <c r="D103" s="8">
        <v>1007.45</v>
      </c>
      <c r="E103" s="13">
        <f t="shared" si="2"/>
        <v>0</v>
      </c>
    </row>
    <row r="104" spans="1:5" ht="12.75">
      <c r="A104" s="8">
        <v>24170000</v>
      </c>
      <c r="B104" s="8" t="s">
        <v>285</v>
      </c>
      <c r="C104" s="8">
        <v>1331000</v>
      </c>
      <c r="D104" s="8">
        <v>2623883.1</v>
      </c>
      <c r="E104" s="13">
        <f t="shared" si="2"/>
        <v>197.13622088655148</v>
      </c>
    </row>
    <row r="105" spans="1:5" ht="12.75">
      <c r="A105" s="8">
        <v>25000000</v>
      </c>
      <c r="B105" s="8" t="s">
        <v>221</v>
      </c>
      <c r="C105" s="8">
        <v>1481739.5833333335</v>
      </c>
      <c r="D105" s="8">
        <v>7852074.23</v>
      </c>
      <c r="E105" s="13">
        <f t="shared" si="2"/>
        <v>529.9226880566902</v>
      </c>
    </row>
    <row r="106" spans="1:5" ht="12.75">
      <c r="A106" s="8">
        <v>25010000</v>
      </c>
      <c r="B106" s="8" t="s">
        <v>222</v>
      </c>
      <c r="C106" s="8">
        <v>1481739.5833333335</v>
      </c>
      <c r="D106" s="8">
        <v>1535700.44</v>
      </c>
      <c r="E106" s="13">
        <f t="shared" si="2"/>
        <v>103.64172336850687</v>
      </c>
    </row>
    <row r="107" spans="1:5" ht="12.75">
      <c r="A107" s="8">
        <v>25010100</v>
      </c>
      <c r="B107" s="8" t="s">
        <v>223</v>
      </c>
      <c r="C107" s="8">
        <v>1286937.5</v>
      </c>
      <c r="D107" s="8">
        <v>1299083.1</v>
      </c>
      <c r="E107" s="13">
        <f t="shared" si="2"/>
        <v>100.9437598950998</v>
      </c>
    </row>
    <row r="108" spans="1:5" ht="12.75">
      <c r="A108" s="8">
        <v>25010200</v>
      </c>
      <c r="B108" s="8" t="s">
        <v>224</v>
      </c>
      <c r="C108" s="8">
        <v>16250</v>
      </c>
      <c r="D108" s="8">
        <v>0</v>
      </c>
      <c r="E108" s="13">
        <f t="shared" si="2"/>
        <v>0</v>
      </c>
    </row>
    <row r="109" spans="1:5" ht="12.75">
      <c r="A109" s="8">
        <v>25010300</v>
      </c>
      <c r="B109" s="8" t="s">
        <v>225</v>
      </c>
      <c r="C109" s="8">
        <v>175677.0833333333</v>
      </c>
      <c r="D109" s="8">
        <v>230077.46</v>
      </c>
      <c r="E109" s="13">
        <f t="shared" si="2"/>
        <v>130.96612013044768</v>
      </c>
    </row>
    <row r="110" spans="1:5" ht="12.75">
      <c r="A110" s="8">
        <v>25010400</v>
      </c>
      <c r="B110" s="8" t="s">
        <v>226</v>
      </c>
      <c r="C110" s="8">
        <v>2875</v>
      </c>
      <c r="D110" s="8">
        <v>6539.88</v>
      </c>
      <c r="E110" s="13">
        <f t="shared" si="2"/>
        <v>227.47408695652177</v>
      </c>
    </row>
    <row r="111" spans="1:5" ht="12.75">
      <c r="A111" s="8">
        <v>25020000</v>
      </c>
      <c r="B111" s="8" t="s">
        <v>300</v>
      </c>
      <c r="C111" s="8">
        <v>0</v>
      </c>
      <c r="D111" s="8">
        <v>6316373.79</v>
      </c>
      <c r="E111" s="13">
        <f t="shared" si="2"/>
        <v>0</v>
      </c>
    </row>
    <row r="112" spans="1:5" ht="12.75">
      <c r="A112" s="8">
        <v>25020100</v>
      </c>
      <c r="B112" s="8" t="s">
        <v>301</v>
      </c>
      <c r="C112" s="8">
        <v>0</v>
      </c>
      <c r="D112" s="8">
        <v>5672197.36</v>
      </c>
      <c r="E112" s="13">
        <f t="shared" si="2"/>
        <v>0</v>
      </c>
    </row>
    <row r="113" spans="1:5" ht="12.75">
      <c r="A113" s="8">
        <v>25020200</v>
      </c>
      <c r="B113" s="8" t="s">
        <v>316</v>
      </c>
      <c r="C113" s="8">
        <v>0</v>
      </c>
      <c r="D113" s="8">
        <v>644176.43</v>
      </c>
      <c r="E113" s="13">
        <f t="shared" si="2"/>
        <v>0</v>
      </c>
    </row>
    <row r="114" spans="1:5" ht="12.75">
      <c r="A114" s="8">
        <v>30000000</v>
      </c>
      <c r="B114" s="8" t="s">
        <v>243</v>
      </c>
      <c r="C114" s="8">
        <v>80000</v>
      </c>
      <c r="D114" s="8">
        <v>208999.01</v>
      </c>
      <c r="E114" s="13">
        <f t="shared" si="2"/>
        <v>261.2487625</v>
      </c>
    </row>
    <row r="115" spans="1:5" ht="12.75">
      <c r="A115" s="8">
        <v>31000000</v>
      </c>
      <c r="B115" s="8" t="s">
        <v>341</v>
      </c>
      <c r="C115" s="8">
        <v>0</v>
      </c>
      <c r="D115" s="8">
        <v>144660</v>
      </c>
      <c r="E115" s="13">
        <f t="shared" si="2"/>
        <v>0</v>
      </c>
    </row>
    <row r="116" spans="1:5" ht="12.75">
      <c r="A116" s="8">
        <v>31030000</v>
      </c>
      <c r="B116" s="8" t="s">
        <v>342</v>
      </c>
      <c r="C116" s="8">
        <v>0</v>
      </c>
      <c r="D116" s="8">
        <v>144660</v>
      </c>
      <c r="E116" s="13">
        <f t="shared" si="2"/>
        <v>0</v>
      </c>
    </row>
    <row r="117" spans="1:5" ht="12.75">
      <c r="A117" s="8">
        <v>33000000</v>
      </c>
      <c r="B117" s="8" t="s">
        <v>244</v>
      </c>
      <c r="C117" s="8">
        <v>80000</v>
      </c>
      <c r="D117" s="8">
        <v>64339.01</v>
      </c>
      <c r="E117" s="13">
        <f t="shared" si="2"/>
        <v>80.42376250000001</v>
      </c>
    </row>
    <row r="118" spans="1:5" ht="12.75">
      <c r="A118" s="8">
        <v>33010000</v>
      </c>
      <c r="B118" s="8" t="s">
        <v>245</v>
      </c>
      <c r="C118" s="8">
        <v>80000</v>
      </c>
      <c r="D118" s="8">
        <v>64339.01</v>
      </c>
      <c r="E118" s="13">
        <f t="shared" si="2"/>
        <v>80.42376250000001</v>
      </c>
    </row>
    <row r="119" spans="1:5" ht="12.75">
      <c r="A119" s="8">
        <v>33010100</v>
      </c>
      <c r="B119" s="8" t="s">
        <v>246</v>
      </c>
      <c r="C119" s="8">
        <v>80000</v>
      </c>
      <c r="D119" s="8">
        <v>38947.31</v>
      </c>
      <c r="E119" s="13">
        <f t="shared" si="2"/>
        <v>48.6841375</v>
      </c>
    </row>
    <row r="120" spans="1:5" ht="12.75">
      <c r="A120" s="8">
        <v>33010400</v>
      </c>
      <c r="B120" s="8" t="s">
        <v>330</v>
      </c>
      <c r="C120" s="8">
        <v>0</v>
      </c>
      <c r="D120" s="8">
        <v>25391.7</v>
      </c>
      <c r="E120" s="13">
        <f t="shared" si="2"/>
        <v>0</v>
      </c>
    </row>
    <row r="121" spans="1:5" ht="12.75">
      <c r="A121" s="8">
        <v>40000000</v>
      </c>
      <c r="B121" s="8" t="s">
        <v>56</v>
      </c>
      <c r="C121" s="8">
        <v>10621177</v>
      </c>
      <c r="D121" s="8">
        <v>5535059.34</v>
      </c>
      <c r="E121" s="13">
        <f t="shared" si="2"/>
        <v>52.11342716536971</v>
      </c>
    </row>
    <row r="122" spans="1:5" ht="12.75">
      <c r="A122" s="8">
        <v>41000000</v>
      </c>
      <c r="B122" s="8" t="s">
        <v>57</v>
      </c>
      <c r="C122" s="8">
        <v>9425865</v>
      </c>
      <c r="D122" s="8">
        <v>4506015</v>
      </c>
      <c r="E122" s="13">
        <f t="shared" si="2"/>
        <v>47.80479032958779</v>
      </c>
    </row>
    <row r="123" spans="1:5" ht="12.75">
      <c r="A123" s="8">
        <v>41030000</v>
      </c>
      <c r="B123" s="8" t="s">
        <v>60</v>
      </c>
      <c r="C123" s="8">
        <v>9425865</v>
      </c>
      <c r="D123" s="8">
        <v>4506015</v>
      </c>
      <c r="E123" s="13">
        <f t="shared" si="2"/>
        <v>47.80479032958779</v>
      </c>
    </row>
    <row r="124" spans="1:5" ht="12.75">
      <c r="A124" s="8">
        <v>41035000</v>
      </c>
      <c r="B124" s="8" t="s">
        <v>67</v>
      </c>
      <c r="C124" s="8">
        <v>9425865</v>
      </c>
      <c r="D124" s="8">
        <v>4506015</v>
      </c>
      <c r="E124" s="13">
        <f t="shared" si="2"/>
        <v>47.80479032958779</v>
      </c>
    </row>
    <row r="125" spans="1:5" ht="12.75">
      <c r="A125" s="8">
        <v>42000000</v>
      </c>
      <c r="B125" s="8" t="s">
        <v>331</v>
      </c>
      <c r="C125" s="8">
        <v>1195312</v>
      </c>
      <c r="D125" s="8">
        <v>1029044.34</v>
      </c>
      <c r="E125" s="13">
        <f t="shared" si="2"/>
        <v>86.09002001151164</v>
      </c>
    </row>
    <row r="126" spans="1:5" ht="12.75">
      <c r="A126" s="8">
        <v>42020000</v>
      </c>
      <c r="B126" s="8" t="s">
        <v>332</v>
      </c>
      <c r="C126" s="8">
        <v>1195312</v>
      </c>
      <c r="D126" s="8">
        <v>1029044.34</v>
      </c>
      <c r="E126" s="13">
        <f t="shared" si="2"/>
        <v>86.09002001151164</v>
      </c>
    </row>
    <row r="127" spans="1:5" ht="12.75">
      <c r="A127" s="8">
        <v>50000000</v>
      </c>
      <c r="B127" s="8" t="s">
        <v>227</v>
      </c>
      <c r="C127" s="8">
        <v>150295</v>
      </c>
      <c r="D127" s="8">
        <v>117575</v>
      </c>
      <c r="E127" s="13">
        <f t="shared" si="2"/>
        <v>78.22948201869656</v>
      </c>
    </row>
    <row r="128" spans="1:5" ht="12.75">
      <c r="A128" s="8">
        <v>50110000</v>
      </c>
      <c r="B128" s="8" t="s">
        <v>228</v>
      </c>
      <c r="C128" s="8">
        <v>150295</v>
      </c>
      <c r="D128" s="8">
        <v>117575</v>
      </c>
      <c r="E128" s="13">
        <f t="shared" si="2"/>
        <v>78.22948201869656</v>
      </c>
    </row>
    <row r="129" spans="1:5" ht="12.75">
      <c r="A129" s="9" t="s">
        <v>69</v>
      </c>
      <c r="B129" s="9"/>
      <c r="C129" s="9">
        <v>3373034.5833333335</v>
      </c>
      <c r="D129" s="9">
        <v>11247349.16</v>
      </c>
      <c r="E129" s="14">
        <f t="shared" si="2"/>
        <v>333.448972494229</v>
      </c>
    </row>
    <row r="130" spans="1:5" ht="12.75">
      <c r="A130" s="9" t="s">
        <v>70</v>
      </c>
      <c r="B130" s="9"/>
      <c r="C130" s="9">
        <v>13994211.583333334</v>
      </c>
      <c r="D130" s="9">
        <v>16782408.5</v>
      </c>
      <c r="E130" s="14">
        <f t="shared" si="2"/>
        <v>119.9239299767864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6" sqref="E16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0" t="s">
        <v>348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t="s">
        <v>346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22171831</v>
      </c>
      <c r="E6" s="12">
        <v>9198107</v>
      </c>
      <c r="F6" s="12">
        <v>7143733.489999999</v>
      </c>
      <c r="G6" s="12">
        <v>0</v>
      </c>
      <c r="H6" s="12">
        <v>6939995.929999998</v>
      </c>
      <c r="I6" s="12">
        <v>203737.56</v>
      </c>
      <c r="J6" s="12">
        <v>201092.76</v>
      </c>
      <c r="K6" s="12">
        <f aca="true" t="shared" si="0" ref="K6:K69">E6-F6</f>
        <v>2054373.5100000007</v>
      </c>
      <c r="L6" s="12">
        <f aca="true" t="shared" si="1" ref="L6:L69">D6-F6</f>
        <v>15028097.510000002</v>
      </c>
      <c r="M6" s="12">
        <f aca="true" t="shared" si="2" ref="M6:M69">IF(E6=0,0,(F6/E6)*100)</f>
        <v>77.66525753614303</v>
      </c>
      <c r="N6" s="12">
        <f aca="true" t="shared" si="3" ref="N6:N69">D6-H6</f>
        <v>15231835.070000002</v>
      </c>
      <c r="O6" s="12">
        <f aca="true" t="shared" si="4" ref="O6:O69">E6-H6</f>
        <v>2258111.070000002</v>
      </c>
      <c r="P6" s="12">
        <f aca="true" t="shared" si="5" ref="P6:P69">IF(E6=0,0,(H6/E6)*100)</f>
        <v>75.45026308130572</v>
      </c>
    </row>
    <row r="7" spans="1:16" ht="12.75">
      <c r="A7" s="4" t="s">
        <v>76</v>
      </c>
      <c r="B7" s="5" t="s">
        <v>77</v>
      </c>
      <c r="C7" s="6">
        <v>20946539</v>
      </c>
      <c r="D7" s="6">
        <v>22171831</v>
      </c>
      <c r="E7" s="6">
        <v>9198107</v>
      </c>
      <c r="F7" s="6">
        <v>7143733.489999999</v>
      </c>
      <c r="G7" s="6">
        <v>0</v>
      </c>
      <c r="H7" s="6">
        <v>6939995.929999998</v>
      </c>
      <c r="I7" s="6">
        <v>203737.56</v>
      </c>
      <c r="J7" s="6">
        <v>201092.76</v>
      </c>
      <c r="K7" s="6">
        <f t="shared" si="0"/>
        <v>2054373.5100000007</v>
      </c>
      <c r="L7" s="6">
        <f t="shared" si="1"/>
        <v>15028097.510000002</v>
      </c>
      <c r="M7" s="6">
        <f t="shared" si="2"/>
        <v>77.66525753614303</v>
      </c>
      <c r="N7" s="6">
        <f t="shared" si="3"/>
        <v>15231835.070000002</v>
      </c>
      <c r="O7" s="6">
        <f t="shared" si="4"/>
        <v>2258111.070000002</v>
      </c>
      <c r="P7" s="6">
        <f t="shared" si="5"/>
        <v>75.45026308130572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769043</v>
      </c>
      <c r="E8" s="12">
        <v>308315</v>
      </c>
      <c r="F8" s="12">
        <v>229151.09</v>
      </c>
      <c r="G8" s="12">
        <v>0</v>
      </c>
      <c r="H8" s="12">
        <v>229151.09</v>
      </c>
      <c r="I8" s="12">
        <v>0</v>
      </c>
      <c r="J8" s="12">
        <v>0</v>
      </c>
      <c r="K8" s="12">
        <f t="shared" si="0"/>
        <v>79163.91</v>
      </c>
      <c r="L8" s="12">
        <f t="shared" si="1"/>
        <v>539891.91</v>
      </c>
      <c r="M8" s="12">
        <f t="shared" si="2"/>
        <v>74.32369167896469</v>
      </c>
      <c r="N8" s="12">
        <f t="shared" si="3"/>
        <v>539891.91</v>
      </c>
      <c r="O8" s="12">
        <f t="shared" si="4"/>
        <v>79163.91</v>
      </c>
      <c r="P8" s="12">
        <f t="shared" si="5"/>
        <v>74.32369167896469</v>
      </c>
    </row>
    <row r="9" spans="1:16" ht="12.75">
      <c r="A9" s="4" t="s">
        <v>249</v>
      </c>
      <c r="B9" s="5" t="s">
        <v>250</v>
      </c>
      <c r="C9" s="6">
        <v>757443</v>
      </c>
      <c r="D9" s="6">
        <v>769043</v>
      </c>
      <c r="E9" s="6">
        <v>308315</v>
      </c>
      <c r="F9" s="6">
        <v>229151.09</v>
      </c>
      <c r="G9" s="6">
        <v>0</v>
      </c>
      <c r="H9" s="6">
        <v>229151.09</v>
      </c>
      <c r="I9" s="6">
        <v>0</v>
      </c>
      <c r="J9" s="6">
        <v>0</v>
      </c>
      <c r="K9" s="6">
        <f t="shared" si="0"/>
        <v>79163.91</v>
      </c>
      <c r="L9" s="6">
        <f t="shared" si="1"/>
        <v>539891.91</v>
      </c>
      <c r="M9" s="6">
        <f t="shared" si="2"/>
        <v>74.32369167896469</v>
      </c>
      <c r="N9" s="6">
        <f t="shared" si="3"/>
        <v>539891.91</v>
      </c>
      <c r="O9" s="6">
        <f t="shared" si="4"/>
        <v>79163.91</v>
      </c>
      <c r="P9" s="6">
        <f t="shared" si="5"/>
        <v>74.32369167896469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113865760</v>
      </c>
      <c r="E10" s="12">
        <v>47715701</v>
      </c>
      <c r="F10" s="12">
        <v>44517264.26999997</v>
      </c>
      <c r="G10" s="12">
        <v>0</v>
      </c>
      <c r="H10" s="12">
        <v>42556735.76</v>
      </c>
      <c r="I10" s="12">
        <v>1960528.51</v>
      </c>
      <c r="J10" s="12">
        <v>1742277.26</v>
      </c>
      <c r="K10" s="12">
        <f t="shared" si="0"/>
        <v>3198436.7300000265</v>
      </c>
      <c r="L10" s="12">
        <f t="shared" si="1"/>
        <v>69348495.73000002</v>
      </c>
      <c r="M10" s="12">
        <f t="shared" si="2"/>
        <v>93.29688831355527</v>
      </c>
      <c r="N10" s="12">
        <f t="shared" si="3"/>
        <v>71309024.24000001</v>
      </c>
      <c r="O10" s="12">
        <f t="shared" si="4"/>
        <v>5158965.240000002</v>
      </c>
      <c r="P10" s="12">
        <f t="shared" si="5"/>
        <v>89.18811809974247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20278971</v>
      </c>
      <c r="E11" s="6">
        <v>8811422</v>
      </c>
      <c r="F11" s="6">
        <v>7541850.110000001</v>
      </c>
      <c r="G11" s="6">
        <v>0</v>
      </c>
      <c r="H11" s="6">
        <v>7079824.680000001</v>
      </c>
      <c r="I11" s="6">
        <v>462025.43</v>
      </c>
      <c r="J11" s="6">
        <v>449961.75</v>
      </c>
      <c r="K11" s="6">
        <f t="shared" si="0"/>
        <v>1269571.8899999987</v>
      </c>
      <c r="L11" s="6">
        <f t="shared" si="1"/>
        <v>12737120.889999999</v>
      </c>
      <c r="M11" s="6">
        <f t="shared" si="2"/>
        <v>85.59174796077184</v>
      </c>
      <c r="N11" s="6">
        <f t="shared" si="3"/>
        <v>13199146.32</v>
      </c>
      <c r="O11" s="6">
        <f t="shared" si="4"/>
        <v>1731597.3199999994</v>
      </c>
      <c r="P11" s="6">
        <f t="shared" si="5"/>
        <v>80.3482647863194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85043836</v>
      </c>
      <c r="E12" s="6">
        <v>35358709</v>
      </c>
      <c r="F12" s="6">
        <v>33880263.95999999</v>
      </c>
      <c r="G12" s="6">
        <v>0</v>
      </c>
      <c r="H12" s="6">
        <v>32416290.069999997</v>
      </c>
      <c r="I12" s="6">
        <v>1463973.89</v>
      </c>
      <c r="J12" s="6">
        <v>1257799.83</v>
      </c>
      <c r="K12" s="6">
        <f t="shared" si="0"/>
        <v>1478445.0400000066</v>
      </c>
      <c r="L12" s="6">
        <f t="shared" si="1"/>
        <v>51163572.04000001</v>
      </c>
      <c r="M12" s="6">
        <f t="shared" si="2"/>
        <v>95.81872449019559</v>
      </c>
      <c r="N12" s="6">
        <f t="shared" si="3"/>
        <v>52627545.93000001</v>
      </c>
      <c r="O12" s="6">
        <f t="shared" si="4"/>
        <v>2942418.9300000034</v>
      </c>
      <c r="P12" s="6">
        <f t="shared" si="5"/>
        <v>91.67837567259596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991265</v>
      </c>
      <c r="F13" s="6">
        <v>945516.08</v>
      </c>
      <c r="G13" s="6">
        <v>0</v>
      </c>
      <c r="H13" s="6">
        <v>913143.44</v>
      </c>
      <c r="I13" s="6">
        <v>32372.64</v>
      </c>
      <c r="J13" s="6">
        <v>32372.64</v>
      </c>
      <c r="K13" s="6">
        <f t="shared" si="0"/>
        <v>45748.92000000004</v>
      </c>
      <c r="L13" s="6">
        <f t="shared" si="1"/>
        <v>1499448.92</v>
      </c>
      <c r="M13" s="6">
        <f t="shared" si="2"/>
        <v>95.3847941771373</v>
      </c>
      <c r="N13" s="6">
        <f t="shared" si="3"/>
        <v>1531821.56</v>
      </c>
      <c r="O13" s="6">
        <f t="shared" si="4"/>
        <v>78121.56000000006</v>
      </c>
      <c r="P13" s="6">
        <f t="shared" si="5"/>
        <v>92.11900349553348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610361</v>
      </c>
      <c r="F14" s="6">
        <v>532564.77</v>
      </c>
      <c r="G14" s="6">
        <v>0</v>
      </c>
      <c r="H14" s="6">
        <v>532354.77</v>
      </c>
      <c r="I14" s="6">
        <v>210</v>
      </c>
      <c r="J14" s="6">
        <v>210</v>
      </c>
      <c r="K14" s="6">
        <f t="shared" si="0"/>
        <v>77796.22999999998</v>
      </c>
      <c r="L14" s="6">
        <f t="shared" si="1"/>
        <v>1164732.23</v>
      </c>
      <c r="M14" s="6">
        <f t="shared" si="2"/>
        <v>87.25406275957998</v>
      </c>
      <c r="N14" s="6">
        <f t="shared" si="3"/>
        <v>1164942.23</v>
      </c>
      <c r="O14" s="6">
        <f t="shared" si="4"/>
        <v>78006.22999999998</v>
      </c>
      <c r="P14" s="6">
        <f t="shared" si="5"/>
        <v>87.21965689157727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31295</v>
      </c>
      <c r="F15" s="6">
        <v>28800.81</v>
      </c>
      <c r="G15" s="6">
        <v>0</v>
      </c>
      <c r="H15" s="6">
        <v>28800.81</v>
      </c>
      <c r="I15" s="6">
        <v>0</v>
      </c>
      <c r="J15" s="6">
        <v>0</v>
      </c>
      <c r="K15" s="6">
        <f t="shared" si="0"/>
        <v>2494.1899999999987</v>
      </c>
      <c r="L15" s="6">
        <f t="shared" si="1"/>
        <v>46312.19</v>
      </c>
      <c r="M15" s="6">
        <f t="shared" si="2"/>
        <v>92.03006870107046</v>
      </c>
      <c r="N15" s="6">
        <f t="shared" si="3"/>
        <v>46312.19</v>
      </c>
      <c r="O15" s="6">
        <f t="shared" si="4"/>
        <v>2494.1899999999987</v>
      </c>
      <c r="P15" s="6">
        <f t="shared" si="5"/>
        <v>92.03006870107046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356471</v>
      </c>
      <c r="F16" s="6">
        <v>309319.28</v>
      </c>
      <c r="G16" s="6">
        <v>0</v>
      </c>
      <c r="H16" s="6">
        <v>308417.34</v>
      </c>
      <c r="I16" s="6">
        <v>901.94</v>
      </c>
      <c r="J16" s="6">
        <v>901.94</v>
      </c>
      <c r="K16" s="6">
        <f t="shared" si="0"/>
        <v>47151.71999999997</v>
      </c>
      <c r="L16" s="6">
        <f t="shared" si="1"/>
        <v>613403.72</v>
      </c>
      <c r="M16" s="6">
        <f t="shared" si="2"/>
        <v>86.7726350811146</v>
      </c>
      <c r="N16" s="6">
        <f t="shared" si="3"/>
        <v>614305.6599999999</v>
      </c>
      <c r="O16" s="6">
        <f t="shared" si="4"/>
        <v>48053.659999999974</v>
      </c>
      <c r="P16" s="6">
        <f t="shared" si="5"/>
        <v>86.5196159014338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460201</v>
      </c>
      <c r="F17" s="6">
        <v>437665.66</v>
      </c>
      <c r="G17" s="6">
        <v>0</v>
      </c>
      <c r="H17" s="6">
        <v>436932.66</v>
      </c>
      <c r="I17" s="6">
        <v>733</v>
      </c>
      <c r="J17" s="6">
        <v>733</v>
      </c>
      <c r="K17" s="6">
        <f t="shared" si="0"/>
        <v>22535.340000000026</v>
      </c>
      <c r="L17" s="6">
        <f t="shared" si="1"/>
        <v>880330.3400000001</v>
      </c>
      <c r="M17" s="6">
        <f t="shared" si="2"/>
        <v>95.10315275281887</v>
      </c>
      <c r="N17" s="6">
        <f t="shared" si="3"/>
        <v>881063.3400000001</v>
      </c>
      <c r="O17" s="6">
        <f t="shared" si="4"/>
        <v>23268.340000000026</v>
      </c>
      <c r="P17" s="6">
        <f t="shared" si="5"/>
        <v>94.9438745243926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188169</v>
      </c>
      <c r="F18" s="6">
        <v>173312.6</v>
      </c>
      <c r="G18" s="6">
        <v>0</v>
      </c>
      <c r="H18" s="6">
        <v>173014.5</v>
      </c>
      <c r="I18" s="6">
        <v>298.1</v>
      </c>
      <c r="J18" s="6">
        <v>298.1</v>
      </c>
      <c r="K18" s="6">
        <f t="shared" si="0"/>
        <v>14856.399999999994</v>
      </c>
      <c r="L18" s="6">
        <f t="shared" si="1"/>
        <v>348815.4</v>
      </c>
      <c r="M18" s="6">
        <f t="shared" si="2"/>
        <v>92.10475689406863</v>
      </c>
      <c r="N18" s="6">
        <f t="shared" si="3"/>
        <v>349113.5</v>
      </c>
      <c r="O18" s="6">
        <f t="shared" si="4"/>
        <v>15154.5</v>
      </c>
      <c r="P18" s="6">
        <f t="shared" si="5"/>
        <v>91.94633547502511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274300</v>
      </c>
      <c r="F19" s="6">
        <v>224628.63</v>
      </c>
      <c r="G19" s="6">
        <v>0</v>
      </c>
      <c r="H19" s="6">
        <v>224628.63</v>
      </c>
      <c r="I19" s="6">
        <v>0</v>
      </c>
      <c r="J19" s="6">
        <v>0</v>
      </c>
      <c r="K19" s="6">
        <f t="shared" si="0"/>
        <v>49671.369999999995</v>
      </c>
      <c r="L19" s="6">
        <f t="shared" si="1"/>
        <v>487697.37</v>
      </c>
      <c r="M19" s="6">
        <f t="shared" si="2"/>
        <v>81.89158950054684</v>
      </c>
      <c r="N19" s="6">
        <f t="shared" si="3"/>
        <v>487697.37</v>
      </c>
      <c r="O19" s="6">
        <f t="shared" si="4"/>
        <v>49671.369999999995</v>
      </c>
      <c r="P19" s="6">
        <f t="shared" si="5"/>
        <v>81.89158950054684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850405</v>
      </c>
      <c r="E20" s="6">
        <v>633508</v>
      </c>
      <c r="F20" s="6">
        <v>443342.37</v>
      </c>
      <c r="G20" s="6">
        <v>0</v>
      </c>
      <c r="H20" s="6">
        <v>443328.86</v>
      </c>
      <c r="I20" s="6">
        <v>13.51</v>
      </c>
      <c r="J20" s="6">
        <v>0</v>
      </c>
      <c r="K20" s="6">
        <f t="shared" si="0"/>
        <v>190165.63</v>
      </c>
      <c r="L20" s="6">
        <f t="shared" si="1"/>
        <v>407062.63</v>
      </c>
      <c r="M20" s="6">
        <f t="shared" si="2"/>
        <v>69.98212650826825</v>
      </c>
      <c r="N20" s="6">
        <f t="shared" si="3"/>
        <v>407076.14</v>
      </c>
      <c r="O20" s="6">
        <f t="shared" si="4"/>
        <v>190179.14</v>
      </c>
      <c r="P20" s="6">
        <f t="shared" si="5"/>
        <v>69.9799939385138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47881198</v>
      </c>
      <c r="E21" s="12">
        <v>19417464</v>
      </c>
      <c r="F21" s="12">
        <v>18636332.119999997</v>
      </c>
      <c r="G21" s="12">
        <v>0</v>
      </c>
      <c r="H21" s="12">
        <v>17301127.299999997</v>
      </c>
      <c r="I21" s="12">
        <v>1335204.82</v>
      </c>
      <c r="J21" s="12">
        <v>1296063.34</v>
      </c>
      <c r="K21" s="12">
        <f t="shared" si="0"/>
        <v>781131.8800000027</v>
      </c>
      <c r="L21" s="12">
        <f t="shared" si="1"/>
        <v>29244865.880000003</v>
      </c>
      <c r="M21" s="12">
        <f t="shared" si="2"/>
        <v>95.97716838820969</v>
      </c>
      <c r="N21" s="12">
        <f t="shared" si="3"/>
        <v>30580070.700000003</v>
      </c>
      <c r="O21" s="12">
        <f t="shared" si="4"/>
        <v>2116336.700000003</v>
      </c>
      <c r="P21" s="12">
        <f t="shared" si="5"/>
        <v>89.10085941191906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31157401</v>
      </c>
      <c r="E22" s="6">
        <v>12570871</v>
      </c>
      <c r="F22" s="6">
        <v>12018255.729999997</v>
      </c>
      <c r="G22" s="6">
        <v>0</v>
      </c>
      <c r="H22" s="6">
        <v>10842550.979999999</v>
      </c>
      <c r="I22" s="6">
        <v>1175704.75</v>
      </c>
      <c r="J22" s="6">
        <v>1186369.33</v>
      </c>
      <c r="K22" s="6">
        <f t="shared" si="0"/>
        <v>552615.2700000033</v>
      </c>
      <c r="L22" s="6">
        <f t="shared" si="1"/>
        <v>19139145.270000003</v>
      </c>
      <c r="M22" s="6">
        <f t="shared" si="2"/>
        <v>95.60400174339549</v>
      </c>
      <c r="N22" s="6">
        <f t="shared" si="3"/>
        <v>20314850.020000003</v>
      </c>
      <c r="O22" s="6">
        <f t="shared" si="4"/>
        <v>1728320.0200000014</v>
      </c>
      <c r="P22" s="6">
        <f t="shared" si="5"/>
        <v>86.25139005881135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16641245</v>
      </c>
      <c r="E23" s="6">
        <v>6786875</v>
      </c>
      <c r="F23" s="6">
        <v>6578592.389999999</v>
      </c>
      <c r="G23" s="6">
        <v>0</v>
      </c>
      <c r="H23" s="6">
        <v>6419109.850000001</v>
      </c>
      <c r="I23" s="6">
        <v>159482.54</v>
      </c>
      <c r="J23" s="6">
        <v>109694.01</v>
      </c>
      <c r="K23" s="6">
        <f t="shared" si="0"/>
        <v>208282.61000000127</v>
      </c>
      <c r="L23" s="6">
        <f t="shared" si="1"/>
        <v>10062652.610000001</v>
      </c>
      <c r="M23" s="6">
        <f t="shared" si="2"/>
        <v>96.93109700709087</v>
      </c>
      <c r="N23" s="6">
        <f t="shared" si="3"/>
        <v>10222135.149999999</v>
      </c>
      <c r="O23" s="6">
        <f t="shared" si="4"/>
        <v>367765.14999999944</v>
      </c>
      <c r="P23" s="6">
        <f t="shared" si="5"/>
        <v>94.58122994750899</v>
      </c>
    </row>
    <row r="24" spans="1:16" ht="12.75">
      <c r="A24" s="4" t="s">
        <v>104</v>
      </c>
      <c r="B24" s="5" t="s">
        <v>105</v>
      </c>
      <c r="C24" s="6">
        <v>78202</v>
      </c>
      <c r="D24" s="6">
        <v>82552</v>
      </c>
      <c r="E24" s="6">
        <v>59718</v>
      </c>
      <c r="F24" s="6">
        <v>39484</v>
      </c>
      <c r="G24" s="6">
        <v>0</v>
      </c>
      <c r="H24" s="6">
        <v>39466.47</v>
      </c>
      <c r="I24" s="6">
        <v>17.53</v>
      </c>
      <c r="J24" s="6">
        <v>0</v>
      </c>
      <c r="K24" s="6">
        <f t="shared" si="0"/>
        <v>20234</v>
      </c>
      <c r="L24" s="6">
        <f t="shared" si="1"/>
        <v>43068</v>
      </c>
      <c r="M24" s="6">
        <f t="shared" si="2"/>
        <v>66.1174185337754</v>
      </c>
      <c r="N24" s="6">
        <f t="shared" si="3"/>
        <v>43085.53</v>
      </c>
      <c r="O24" s="6">
        <f t="shared" si="4"/>
        <v>20251.53</v>
      </c>
      <c r="P24" s="6">
        <f t="shared" si="5"/>
        <v>66.08806390033156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180139668</v>
      </c>
      <c r="E25" s="12">
        <v>84590544.00000001</v>
      </c>
      <c r="F25" s="12">
        <v>83336511.99999999</v>
      </c>
      <c r="G25" s="12">
        <v>0</v>
      </c>
      <c r="H25" s="12">
        <v>83025061.86999996</v>
      </c>
      <c r="I25" s="12">
        <v>311450.13</v>
      </c>
      <c r="J25" s="12">
        <v>155259773.82999992</v>
      </c>
      <c r="K25" s="12">
        <f t="shared" si="0"/>
        <v>1254032.0000000298</v>
      </c>
      <c r="L25" s="12">
        <f t="shared" si="1"/>
        <v>96803156.00000001</v>
      </c>
      <c r="M25" s="12">
        <f t="shared" si="2"/>
        <v>98.51752697086327</v>
      </c>
      <c r="N25" s="12">
        <f t="shared" si="3"/>
        <v>97114606.13000004</v>
      </c>
      <c r="O25" s="12">
        <f t="shared" si="4"/>
        <v>1565482.1300000548</v>
      </c>
      <c r="P25" s="12">
        <f t="shared" si="5"/>
        <v>98.14934145594329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8259803</v>
      </c>
      <c r="E26" s="6">
        <v>4672512</v>
      </c>
      <c r="F26" s="6">
        <v>4672512</v>
      </c>
      <c r="G26" s="6">
        <v>0</v>
      </c>
      <c r="H26" s="6">
        <v>4672512</v>
      </c>
      <c r="I26" s="6">
        <v>0</v>
      </c>
      <c r="J26" s="6">
        <v>5620241.73</v>
      </c>
      <c r="K26" s="6">
        <f t="shared" si="0"/>
        <v>0</v>
      </c>
      <c r="L26" s="6">
        <f t="shared" si="1"/>
        <v>3587291</v>
      </c>
      <c r="M26" s="6">
        <f t="shared" si="2"/>
        <v>100</v>
      </c>
      <c r="N26" s="6">
        <f t="shared" si="3"/>
        <v>3587291</v>
      </c>
      <c r="O26" s="6">
        <f t="shared" si="4"/>
        <v>0</v>
      </c>
      <c r="P26" s="6">
        <f t="shared" si="5"/>
        <v>100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48163.81</v>
      </c>
      <c r="F27" s="6">
        <v>48163.81</v>
      </c>
      <c r="G27" s="6">
        <v>0</v>
      </c>
      <c r="H27" s="6">
        <v>0</v>
      </c>
      <c r="I27" s="6">
        <v>48163.81</v>
      </c>
      <c r="J27" s="6">
        <v>53258.06</v>
      </c>
      <c r="K27" s="6">
        <f t="shared" si="0"/>
        <v>0</v>
      </c>
      <c r="L27" s="6">
        <f t="shared" si="1"/>
        <v>107927.19</v>
      </c>
      <c r="M27" s="6">
        <f t="shared" si="2"/>
        <v>100</v>
      </c>
      <c r="N27" s="6">
        <f t="shared" si="3"/>
        <v>156091</v>
      </c>
      <c r="O27" s="6">
        <f t="shared" si="4"/>
        <v>48163.81</v>
      </c>
      <c r="P27" s="6">
        <f t="shared" si="5"/>
        <v>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815016</v>
      </c>
      <c r="E29" s="6">
        <v>495021</v>
      </c>
      <c r="F29" s="6">
        <v>434748</v>
      </c>
      <c r="G29" s="6">
        <v>0</v>
      </c>
      <c r="H29" s="6">
        <v>434748</v>
      </c>
      <c r="I29" s="6">
        <v>0</v>
      </c>
      <c r="J29" s="6">
        <v>447385.86</v>
      </c>
      <c r="K29" s="6">
        <f t="shared" si="0"/>
        <v>60273</v>
      </c>
      <c r="L29" s="6">
        <f t="shared" si="1"/>
        <v>380268</v>
      </c>
      <c r="M29" s="6">
        <f t="shared" si="2"/>
        <v>87.82415291472483</v>
      </c>
      <c r="N29" s="6">
        <f t="shared" si="3"/>
        <v>380268</v>
      </c>
      <c r="O29" s="6">
        <f t="shared" si="4"/>
        <v>60273</v>
      </c>
      <c r="P29" s="6">
        <f t="shared" si="5"/>
        <v>87.82415291472483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18.19</v>
      </c>
      <c r="F30" s="6">
        <v>18.19</v>
      </c>
      <c r="G30" s="6">
        <v>0</v>
      </c>
      <c r="H30" s="6">
        <v>0</v>
      </c>
      <c r="I30" s="6">
        <v>18.19</v>
      </c>
      <c r="J30" s="6">
        <v>5557.36</v>
      </c>
      <c r="K30" s="6">
        <f t="shared" si="0"/>
        <v>0</v>
      </c>
      <c r="L30" s="6">
        <f t="shared" si="1"/>
        <v>15234.81</v>
      </c>
      <c r="M30" s="6">
        <f t="shared" si="2"/>
        <v>100</v>
      </c>
      <c r="N30" s="6">
        <f t="shared" si="3"/>
        <v>15253</v>
      </c>
      <c r="O30" s="6">
        <f t="shared" si="4"/>
        <v>18.19</v>
      </c>
      <c r="P30" s="6">
        <f t="shared" si="5"/>
        <v>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486485</v>
      </c>
      <c r="E31" s="6">
        <v>290717</v>
      </c>
      <c r="F31" s="6">
        <v>253715</v>
      </c>
      <c r="G31" s="6">
        <v>0</v>
      </c>
      <c r="H31" s="6">
        <v>253715</v>
      </c>
      <c r="I31" s="6">
        <v>0</v>
      </c>
      <c r="J31" s="6">
        <v>255907.83</v>
      </c>
      <c r="K31" s="6">
        <f t="shared" si="0"/>
        <v>37002</v>
      </c>
      <c r="L31" s="6">
        <f t="shared" si="1"/>
        <v>232770</v>
      </c>
      <c r="M31" s="6">
        <f t="shared" si="2"/>
        <v>87.27215814692639</v>
      </c>
      <c r="N31" s="6">
        <f t="shared" si="3"/>
        <v>232770</v>
      </c>
      <c r="O31" s="6">
        <f t="shared" si="4"/>
        <v>37002</v>
      </c>
      <c r="P31" s="6">
        <f t="shared" si="5"/>
        <v>87.27215814692639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2750.23</v>
      </c>
      <c r="F32" s="6">
        <v>2750.23</v>
      </c>
      <c r="G32" s="6">
        <v>0</v>
      </c>
      <c r="H32" s="6">
        <v>2750.23</v>
      </c>
      <c r="I32" s="6">
        <v>0</v>
      </c>
      <c r="J32" s="6">
        <v>3690.68</v>
      </c>
      <c r="K32" s="6">
        <f t="shared" si="0"/>
        <v>0</v>
      </c>
      <c r="L32" s="6">
        <f t="shared" si="1"/>
        <v>10595.77</v>
      </c>
      <c r="M32" s="6">
        <f t="shared" si="2"/>
        <v>100</v>
      </c>
      <c r="N32" s="6">
        <f t="shared" si="3"/>
        <v>10595.77</v>
      </c>
      <c r="O32" s="6">
        <f t="shared" si="4"/>
        <v>0</v>
      </c>
      <c r="P32" s="6">
        <f t="shared" si="5"/>
        <v>100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1774983</v>
      </c>
      <c r="E34" s="6">
        <v>1001979</v>
      </c>
      <c r="F34" s="6">
        <v>835486</v>
      </c>
      <c r="G34" s="6">
        <v>0</v>
      </c>
      <c r="H34" s="6">
        <v>835486</v>
      </c>
      <c r="I34" s="6">
        <v>0</v>
      </c>
      <c r="J34" s="6">
        <v>1353970.36</v>
      </c>
      <c r="K34" s="6">
        <f t="shared" si="0"/>
        <v>166493</v>
      </c>
      <c r="L34" s="6">
        <f t="shared" si="1"/>
        <v>939497</v>
      </c>
      <c r="M34" s="6">
        <f t="shared" si="2"/>
        <v>83.38358388748667</v>
      </c>
      <c r="N34" s="6">
        <f t="shared" si="3"/>
        <v>939497</v>
      </c>
      <c r="O34" s="6">
        <f t="shared" si="4"/>
        <v>166493</v>
      </c>
      <c r="P34" s="6">
        <f t="shared" si="5"/>
        <v>83.38358388748667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5557.36</v>
      </c>
      <c r="K35" s="6">
        <f t="shared" si="0"/>
        <v>0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0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128200</v>
      </c>
      <c r="E36" s="6">
        <v>43747</v>
      </c>
      <c r="F36" s="6">
        <v>22700</v>
      </c>
      <c r="G36" s="6">
        <v>0</v>
      </c>
      <c r="H36" s="6">
        <v>22700</v>
      </c>
      <c r="I36" s="6">
        <v>0</v>
      </c>
      <c r="J36" s="6">
        <v>7007.79</v>
      </c>
      <c r="K36" s="6">
        <f t="shared" si="0"/>
        <v>21047</v>
      </c>
      <c r="L36" s="6">
        <f t="shared" si="1"/>
        <v>105500</v>
      </c>
      <c r="M36" s="6">
        <f t="shared" si="2"/>
        <v>51.889272407250786</v>
      </c>
      <c r="N36" s="6">
        <f t="shared" si="3"/>
        <v>105500</v>
      </c>
      <c r="O36" s="6">
        <f t="shared" si="4"/>
        <v>21047</v>
      </c>
      <c r="P36" s="6">
        <f t="shared" si="5"/>
        <v>51.889272407250786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599775</v>
      </c>
      <c r="F38" s="6">
        <v>475677</v>
      </c>
      <c r="G38" s="6">
        <v>0</v>
      </c>
      <c r="H38" s="6">
        <v>475677</v>
      </c>
      <c r="I38" s="6">
        <v>0</v>
      </c>
      <c r="J38" s="6">
        <v>586030.98</v>
      </c>
      <c r="K38" s="6">
        <f t="shared" si="0"/>
        <v>124098</v>
      </c>
      <c r="L38" s="6">
        <f t="shared" si="1"/>
        <v>1229421</v>
      </c>
      <c r="M38" s="6">
        <f t="shared" si="2"/>
        <v>79.30924096536202</v>
      </c>
      <c r="N38" s="6">
        <f t="shared" si="3"/>
        <v>1229421</v>
      </c>
      <c r="O38" s="6">
        <f t="shared" si="4"/>
        <v>124098</v>
      </c>
      <c r="P38" s="6">
        <f t="shared" si="5"/>
        <v>79.30924096536202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1261.76</v>
      </c>
      <c r="F39" s="6">
        <v>1261.76</v>
      </c>
      <c r="G39" s="6">
        <v>0</v>
      </c>
      <c r="H39" s="6">
        <v>1261.6</v>
      </c>
      <c r="I39" s="6">
        <v>0.16</v>
      </c>
      <c r="J39" s="6">
        <v>24224.97</v>
      </c>
      <c r="K39" s="6">
        <f t="shared" si="0"/>
        <v>0</v>
      </c>
      <c r="L39" s="6">
        <f t="shared" si="1"/>
        <v>69686.24</v>
      </c>
      <c r="M39" s="6">
        <f t="shared" si="2"/>
        <v>100</v>
      </c>
      <c r="N39" s="6">
        <f t="shared" si="3"/>
        <v>69686.4</v>
      </c>
      <c r="O39" s="6">
        <f t="shared" si="4"/>
        <v>0.16000000000008185</v>
      </c>
      <c r="P39" s="6">
        <f t="shared" si="5"/>
        <v>99.98731930002536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298394.38</v>
      </c>
      <c r="F40" s="6">
        <v>298394.38</v>
      </c>
      <c r="G40" s="6">
        <v>0</v>
      </c>
      <c r="H40" s="6">
        <v>298394.38</v>
      </c>
      <c r="I40" s="6">
        <v>0</v>
      </c>
      <c r="J40" s="6">
        <v>0</v>
      </c>
      <c r="K40" s="6">
        <f t="shared" si="0"/>
        <v>0</v>
      </c>
      <c r="L40" s="6">
        <f t="shared" si="1"/>
        <v>459644.62</v>
      </c>
      <c r="M40" s="6">
        <f t="shared" si="2"/>
        <v>100</v>
      </c>
      <c r="N40" s="6">
        <f t="shared" si="3"/>
        <v>459644.62</v>
      </c>
      <c r="O40" s="6">
        <f t="shared" si="4"/>
        <v>0</v>
      </c>
      <c r="P40" s="6">
        <f t="shared" si="5"/>
        <v>100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280598.71</v>
      </c>
      <c r="F41" s="6">
        <v>280598.71</v>
      </c>
      <c r="G41" s="6">
        <v>0</v>
      </c>
      <c r="H41" s="6">
        <v>280598.71</v>
      </c>
      <c r="I41" s="6">
        <v>0</v>
      </c>
      <c r="J41" s="6">
        <v>0</v>
      </c>
      <c r="K41" s="6">
        <f t="shared" si="0"/>
        <v>0</v>
      </c>
      <c r="L41" s="6">
        <f t="shared" si="1"/>
        <v>394416.29</v>
      </c>
      <c r="M41" s="6">
        <f t="shared" si="2"/>
        <v>100</v>
      </c>
      <c r="N41" s="6">
        <f t="shared" si="3"/>
        <v>394416.29</v>
      </c>
      <c r="O41" s="6">
        <f t="shared" si="4"/>
        <v>0</v>
      </c>
      <c r="P41" s="6">
        <f t="shared" si="5"/>
        <v>100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19320982.22</v>
      </c>
      <c r="F42" s="6">
        <v>19320982.22</v>
      </c>
      <c r="G42" s="6">
        <v>0</v>
      </c>
      <c r="H42" s="6">
        <v>19320982.22</v>
      </c>
      <c r="I42" s="6">
        <v>0</v>
      </c>
      <c r="J42" s="6">
        <v>0</v>
      </c>
      <c r="K42" s="6">
        <f t="shared" si="0"/>
        <v>0</v>
      </c>
      <c r="L42" s="6">
        <f t="shared" si="1"/>
        <v>33902836.78</v>
      </c>
      <c r="M42" s="6">
        <f t="shared" si="2"/>
        <v>100</v>
      </c>
      <c r="N42" s="6">
        <f t="shared" si="3"/>
        <v>33902836.78</v>
      </c>
      <c r="O42" s="6">
        <f t="shared" si="4"/>
        <v>0</v>
      </c>
      <c r="P42" s="6">
        <f t="shared" si="5"/>
        <v>100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1112242.18</v>
      </c>
      <c r="F43" s="6">
        <v>1112242.18</v>
      </c>
      <c r="G43" s="6">
        <v>0</v>
      </c>
      <c r="H43" s="6">
        <v>1112242.18</v>
      </c>
      <c r="I43" s="6">
        <v>0</v>
      </c>
      <c r="J43" s="6">
        <v>0</v>
      </c>
      <c r="K43" s="6">
        <f t="shared" si="0"/>
        <v>0</v>
      </c>
      <c r="L43" s="6">
        <f t="shared" si="1"/>
        <v>1753386.82</v>
      </c>
      <c r="M43" s="6">
        <f t="shared" si="2"/>
        <v>100</v>
      </c>
      <c r="N43" s="6">
        <f t="shared" si="3"/>
        <v>1753386.82</v>
      </c>
      <c r="O43" s="6">
        <f t="shared" si="4"/>
        <v>0</v>
      </c>
      <c r="P43" s="6">
        <f t="shared" si="5"/>
        <v>100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3198055.26</v>
      </c>
      <c r="F44" s="6">
        <v>3198052.26</v>
      </c>
      <c r="G44" s="6">
        <v>0</v>
      </c>
      <c r="H44" s="6">
        <v>3198052.13</v>
      </c>
      <c r="I44" s="6">
        <v>0.13</v>
      </c>
      <c r="J44" s="6">
        <v>0</v>
      </c>
      <c r="K44" s="6">
        <f t="shared" si="0"/>
        <v>3</v>
      </c>
      <c r="L44" s="6">
        <f t="shared" si="1"/>
        <v>3383961.74</v>
      </c>
      <c r="M44" s="6">
        <f t="shared" si="2"/>
        <v>99.99990619299055</v>
      </c>
      <c r="N44" s="6">
        <f t="shared" si="3"/>
        <v>3383961.87</v>
      </c>
      <c r="O44" s="6">
        <f t="shared" si="4"/>
        <v>3.1299999998882413</v>
      </c>
      <c r="P44" s="6">
        <f t="shared" si="5"/>
        <v>99.99990212802015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173315.63</v>
      </c>
      <c r="F45" s="6">
        <v>173315.63</v>
      </c>
      <c r="G45" s="6">
        <v>0</v>
      </c>
      <c r="H45" s="6">
        <v>173315.63</v>
      </c>
      <c r="I45" s="6">
        <v>0</v>
      </c>
      <c r="J45" s="6">
        <v>0</v>
      </c>
      <c r="K45" s="6">
        <f t="shared" si="0"/>
        <v>0</v>
      </c>
      <c r="L45" s="6">
        <f t="shared" si="1"/>
        <v>606519.37</v>
      </c>
      <c r="M45" s="6">
        <f t="shared" si="2"/>
        <v>100</v>
      </c>
      <c r="N45" s="6">
        <f t="shared" si="3"/>
        <v>606519.37</v>
      </c>
      <c r="O45" s="6">
        <f t="shared" si="4"/>
        <v>0</v>
      </c>
      <c r="P45" s="6">
        <f t="shared" si="5"/>
        <v>100</v>
      </c>
    </row>
    <row r="46" spans="1:16" ht="12.75">
      <c r="A46" s="4" t="s">
        <v>144</v>
      </c>
      <c r="B46" s="5" t="s">
        <v>145</v>
      </c>
      <c r="C46" s="6">
        <v>12900</v>
      </c>
      <c r="D46" s="6">
        <v>109220</v>
      </c>
      <c r="E46" s="6">
        <v>72240</v>
      </c>
      <c r="F46" s="6">
        <v>72240</v>
      </c>
      <c r="G46" s="6">
        <v>0</v>
      </c>
      <c r="H46" s="6">
        <v>72240</v>
      </c>
      <c r="I46" s="6">
        <v>0</v>
      </c>
      <c r="J46" s="6">
        <v>0</v>
      </c>
      <c r="K46" s="6">
        <f t="shared" si="0"/>
        <v>0</v>
      </c>
      <c r="L46" s="6">
        <f t="shared" si="1"/>
        <v>36980</v>
      </c>
      <c r="M46" s="6">
        <f t="shared" si="2"/>
        <v>100</v>
      </c>
      <c r="N46" s="6">
        <f t="shared" si="3"/>
        <v>36980</v>
      </c>
      <c r="O46" s="6">
        <f t="shared" si="4"/>
        <v>0</v>
      </c>
      <c r="P46" s="6">
        <f t="shared" si="5"/>
        <v>100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15066266</v>
      </c>
      <c r="E47" s="6">
        <v>7688714.430000001</v>
      </c>
      <c r="F47" s="6">
        <v>7688714.430000001</v>
      </c>
      <c r="G47" s="6">
        <v>0</v>
      </c>
      <c r="H47" s="6">
        <v>7688714.430000001</v>
      </c>
      <c r="I47" s="6">
        <v>0</v>
      </c>
      <c r="J47" s="6">
        <v>0</v>
      </c>
      <c r="K47" s="6">
        <f t="shared" si="0"/>
        <v>0</v>
      </c>
      <c r="L47" s="6">
        <f t="shared" si="1"/>
        <v>7377551.569999999</v>
      </c>
      <c r="M47" s="6">
        <f t="shared" si="2"/>
        <v>100</v>
      </c>
      <c r="N47" s="6">
        <f t="shared" si="3"/>
        <v>7377551.569999999</v>
      </c>
      <c r="O47" s="6">
        <f t="shared" si="4"/>
        <v>0</v>
      </c>
      <c r="P47" s="6">
        <f t="shared" si="5"/>
        <v>100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57945015</v>
      </c>
      <c r="E48" s="6">
        <v>33319612</v>
      </c>
      <c r="F48" s="6">
        <v>33319612</v>
      </c>
      <c r="G48" s="6">
        <v>0</v>
      </c>
      <c r="H48" s="6">
        <v>33303443</v>
      </c>
      <c r="I48" s="6">
        <v>16169</v>
      </c>
      <c r="J48" s="6">
        <v>146646388.01</v>
      </c>
      <c r="K48" s="6">
        <f t="shared" si="0"/>
        <v>0</v>
      </c>
      <c r="L48" s="6">
        <f t="shared" si="1"/>
        <v>24625403</v>
      </c>
      <c r="M48" s="6">
        <f t="shared" si="2"/>
        <v>100</v>
      </c>
      <c r="N48" s="6">
        <f t="shared" si="3"/>
        <v>24641572</v>
      </c>
      <c r="O48" s="6">
        <f t="shared" si="4"/>
        <v>16169</v>
      </c>
      <c r="P48" s="6">
        <f t="shared" si="5"/>
        <v>99.95147302435574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536186.01</v>
      </c>
      <c r="F49" s="6">
        <v>536186.01</v>
      </c>
      <c r="G49" s="6">
        <v>0</v>
      </c>
      <c r="H49" s="6">
        <v>536186.01</v>
      </c>
      <c r="I49" s="6">
        <v>0</v>
      </c>
      <c r="J49" s="6">
        <v>0</v>
      </c>
      <c r="K49" s="6">
        <f t="shared" si="0"/>
        <v>0</v>
      </c>
      <c r="L49" s="6">
        <f t="shared" si="1"/>
        <v>1272220.99</v>
      </c>
      <c r="M49" s="6">
        <f t="shared" si="2"/>
        <v>100</v>
      </c>
      <c r="N49" s="6">
        <f t="shared" si="3"/>
        <v>1272220.99</v>
      </c>
      <c r="O49" s="6">
        <f t="shared" si="4"/>
        <v>0</v>
      </c>
      <c r="P49" s="6">
        <f t="shared" si="5"/>
        <v>100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2532711</v>
      </c>
      <c r="E50" s="6">
        <v>1199949</v>
      </c>
      <c r="F50" s="6">
        <v>923772.65</v>
      </c>
      <c r="G50" s="6">
        <v>0</v>
      </c>
      <c r="H50" s="6">
        <v>893545.05</v>
      </c>
      <c r="I50" s="6">
        <v>30227.6</v>
      </c>
      <c r="J50" s="6">
        <v>30032.28</v>
      </c>
      <c r="K50" s="6">
        <f t="shared" si="0"/>
        <v>276176.35</v>
      </c>
      <c r="L50" s="6">
        <f t="shared" si="1"/>
        <v>1608938.35</v>
      </c>
      <c r="M50" s="6">
        <f t="shared" si="2"/>
        <v>76.98432600052169</v>
      </c>
      <c r="N50" s="6">
        <f t="shared" si="3"/>
        <v>1639165.95</v>
      </c>
      <c r="O50" s="6">
        <f t="shared" si="4"/>
        <v>306403.94999999995</v>
      </c>
      <c r="P50" s="6">
        <f t="shared" si="5"/>
        <v>74.46525227322162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1230862.22</v>
      </c>
      <c r="F51" s="6">
        <v>1230862.22</v>
      </c>
      <c r="G51" s="6">
        <v>0</v>
      </c>
      <c r="H51" s="6">
        <v>1230862.22</v>
      </c>
      <c r="I51" s="6">
        <v>0</v>
      </c>
      <c r="J51" s="6">
        <v>0</v>
      </c>
      <c r="K51" s="6">
        <f t="shared" si="0"/>
        <v>0</v>
      </c>
      <c r="L51" s="6">
        <f t="shared" si="1"/>
        <v>1764253.78</v>
      </c>
      <c r="M51" s="6">
        <f t="shared" si="2"/>
        <v>100</v>
      </c>
      <c r="N51" s="6">
        <f t="shared" si="3"/>
        <v>1764253.78</v>
      </c>
      <c r="O51" s="6">
        <f t="shared" si="4"/>
        <v>0</v>
      </c>
      <c r="P51" s="6">
        <f t="shared" si="5"/>
        <v>100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7444</v>
      </c>
      <c r="F52" s="6">
        <v>2832</v>
      </c>
      <c r="G52" s="6">
        <v>0</v>
      </c>
      <c r="H52" s="6">
        <v>2832</v>
      </c>
      <c r="I52" s="6">
        <v>0</v>
      </c>
      <c r="J52" s="6">
        <v>1417.45</v>
      </c>
      <c r="K52" s="6">
        <f t="shared" si="0"/>
        <v>4612</v>
      </c>
      <c r="L52" s="6">
        <f t="shared" si="1"/>
        <v>17861</v>
      </c>
      <c r="M52" s="6">
        <f t="shared" si="2"/>
        <v>38.04406233207953</v>
      </c>
      <c r="N52" s="6">
        <f t="shared" si="3"/>
        <v>17861</v>
      </c>
      <c r="O52" s="6">
        <f t="shared" si="4"/>
        <v>4612</v>
      </c>
      <c r="P52" s="6">
        <f t="shared" si="5"/>
        <v>38.04406233207953</v>
      </c>
    </row>
    <row r="53" spans="1:16" ht="12.75">
      <c r="A53" s="4" t="s">
        <v>302</v>
      </c>
      <c r="B53" s="5" t="s">
        <v>303</v>
      </c>
      <c r="C53" s="6">
        <v>0</v>
      </c>
      <c r="D53" s="6">
        <v>238147</v>
      </c>
      <c r="E53" s="6">
        <v>169856</v>
      </c>
      <c r="F53" s="6">
        <v>60057.99</v>
      </c>
      <c r="G53" s="6">
        <v>0</v>
      </c>
      <c r="H53" s="6">
        <v>41652.19</v>
      </c>
      <c r="I53" s="6">
        <v>18405.8</v>
      </c>
      <c r="J53" s="6">
        <v>418.97</v>
      </c>
      <c r="K53" s="6">
        <f t="shared" si="0"/>
        <v>109798.01000000001</v>
      </c>
      <c r="L53" s="6">
        <f t="shared" si="1"/>
        <v>178089.01</v>
      </c>
      <c r="M53" s="6">
        <f t="shared" si="2"/>
        <v>35.35817987000753</v>
      </c>
      <c r="N53" s="6">
        <f t="shared" si="3"/>
        <v>196494.81</v>
      </c>
      <c r="O53" s="6">
        <f t="shared" si="4"/>
        <v>128203.81</v>
      </c>
      <c r="P53" s="6">
        <f t="shared" si="5"/>
        <v>24.522059862471743</v>
      </c>
    </row>
    <row r="54" spans="1:16" ht="12.75">
      <c r="A54" s="4" t="s">
        <v>158</v>
      </c>
      <c r="B54" s="5" t="s">
        <v>159</v>
      </c>
      <c r="C54" s="6">
        <v>9000</v>
      </c>
      <c r="D54" s="6">
        <v>9000</v>
      </c>
      <c r="E54" s="6">
        <v>2000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2000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2000</v>
      </c>
      <c r="P54" s="6">
        <f t="shared" si="5"/>
        <v>0</v>
      </c>
    </row>
    <row r="55" spans="1:16" ht="25.5">
      <c r="A55" s="4" t="s">
        <v>160</v>
      </c>
      <c r="B55" s="5" t="s">
        <v>161</v>
      </c>
      <c r="C55" s="6">
        <v>853219</v>
      </c>
      <c r="D55" s="6">
        <v>853219</v>
      </c>
      <c r="E55" s="6">
        <v>370040</v>
      </c>
      <c r="F55" s="6">
        <v>324722.11</v>
      </c>
      <c r="G55" s="6">
        <v>0</v>
      </c>
      <c r="H55" s="6">
        <v>285296.17</v>
      </c>
      <c r="I55" s="6">
        <v>39425.94</v>
      </c>
      <c r="J55" s="6">
        <v>39430.81</v>
      </c>
      <c r="K55" s="6">
        <f t="shared" si="0"/>
        <v>45317.890000000014</v>
      </c>
      <c r="L55" s="6">
        <f t="shared" si="1"/>
        <v>528496.89</v>
      </c>
      <c r="M55" s="6">
        <f t="shared" si="2"/>
        <v>87.7532455950708</v>
      </c>
      <c r="N55" s="6">
        <f t="shared" si="3"/>
        <v>567922.8300000001</v>
      </c>
      <c r="O55" s="6">
        <f t="shared" si="4"/>
        <v>84743.83000000002</v>
      </c>
      <c r="P55" s="6">
        <f t="shared" si="5"/>
        <v>77.09873797427305</v>
      </c>
    </row>
    <row r="56" spans="1:16" ht="25.5">
      <c r="A56" s="4" t="s">
        <v>306</v>
      </c>
      <c r="B56" s="5" t="s">
        <v>307</v>
      </c>
      <c r="C56" s="6">
        <v>0</v>
      </c>
      <c r="D56" s="6">
        <v>54500</v>
      </c>
      <c r="E56" s="6">
        <v>22500</v>
      </c>
      <c r="F56" s="6">
        <v>10000</v>
      </c>
      <c r="G56" s="6">
        <v>0</v>
      </c>
      <c r="H56" s="6">
        <v>10000</v>
      </c>
      <c r="I56" s="6">
        <v>0</v>
      </c>
      <c r="J56" s="6">
        <v>12000</v>
      </c>
      <c r="K56" s="6">
        <f t="shared" si="0"/>
        <v>12500</v>
      </c>
      <c r="L56" s="6">
        <f t="shared" si="1"/>
        <v>44500</v>
      </c>
      <c r="M56" s="6">
        <f t="shared" si="2"/>
        <v>44.44444444444444</v>
      </c>
      <c r="N56" s="6">
        <f t="shared" si="3"/>
        <v>44500</v>
      </c>
      <c r="O56" s="6">
        <f t="shared" si="4"/>
        <v>12500</v>
      </c>
      <c r="P56" s="6">
        <f t="shared" si="5"/>
        <v>44.44444444444444</v>
      </c>
    </row>
    <row r="57" spans="1:16" ht="25.5">
      <c r="A57" s="4" t="s">
        <v>317</v>
      </c>
      <c r="B57" s="5" t="s">
        <v>318</v>
      </c>
      <c r="C57" s="6">
        <v>0</v>
      </c>
      <c r="D57" s="6">
        <v>154000</v>
      </c>
      <c r="E57" s="6">
        <v>49500</v>
      </c>
      <c r="F57" s="6">
        <v>18915.45</v>
      </c>
      <c r="G57" s="6">
        <v>0</v>
      </c>
      <c r="H57" s="6">
        <v>11206.91</v>
      </c>
      <c r="I57" s="6">
        <v>7708.54</v>
      </c>
      <c r="J57" s="6">
        <v>7708.54</v>
      </c>
      <c r="K57" s="6">
        <f t="shared" si="0"/>
        <v>30584.55</v>
      </c>
      <c r="L57" s="6">
        <f t="shared" si="1"/>
        <v>135084.55</v>
      </c>
      <c r="M57" s="6">
        <f t="shared" si="2"/>
        <v>38.2130303030303</v>
      </c>
      <c r="N57" s="6">
        <f t="shared" si="3"/>
        <v>142793.09</v>
      </c>
      <c r="O57" s="6">
        <f t="shared" si="4"/>
        <v>38293.09</v>
      </c>
      <c r="P57" s="6">
        <f t="shared" si="5"/>
        <v>22.640222222222224</v>
      </c>
    </row>
    <row r="58" spans="1:16" ht="51">
      <c r="A58" s="4" t="s">
        <v>297</v>
      </c>
      <c r="B58" s="5" t="s">
        <v>298</v>
      </c>
      <c r="C58" s="6">
        <v>0</v>
      </c>
      <c r="D58" s="6">
        <v>510000</v>
      </c>
      <c r="E58" s="6">
        <v>199500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199500</v>
      </c>
      <c r="L58" s="6">
        <f t="shared" si="1"/>
        <v>510000</v>
      </c>
      <c r="M58" s="6">
        <f t="shared" si="2"/>
        <v>0</v>
      </c>
      <c r="N58" s="6">
        <f t="shared" si="3"/>
        <v>510000</v>
      </c>
      <c r="O58" s="6">
        <f t="shared" si="4"/>
        <v>199500</v>
      </c>
      <c r="P58" s="6">
        <f t="shared" si="5"/>
        <v>0</v>
      </c>
    </row>
    <row r="59" spans="1:16" ht="25.5">
      <c r="A59" s="4" t="s">
        <v>162</v>
      </c>
      <c r="B59" s="5" t="s">
        <v>163</v>
      </c>
      <c r="C59" s="6">
        <v>2998128</v>
      </c>
      <c r="D59" s="6">
        <v>3000978</v>
      </c>
      <c r="E59" s="6">
        <v>1312790</v>
      </c>
      <c r="F59" s="6">
        <v>1156145.29</v>
      </c>
      <c r="G59" s="6">
        <v>0</v>
      </c>
      <c r="H59" s="6">
        <v>1004890.36</v>
      </c>
      <c r="I59" s="6">
        <v>151254.93</v>
      </c>
      <c r="J59" s="6">
        <v>150936.53</v>
      </c>
      <c r="K59" s="6">
        <f t="shared" si="0"/>
        <v>156644.70999999996</v>
      </c>
      <c r="L59" s="6">
        <f t="shared" si="1"/>
        <v>1844832.71</v>
      </c>
      <c r="M59" s="6">
        <f t="shared" si="2"/>
        <v>88.06780140007162</v>
      </c>
      <c r="N59" s="6">
        <f t="shared" si="3"/>
        <v>1996087.6400000001</v>
      </c>
      <c r="O59" s="6">
        <f t="shared" si="4"/>
        <v>307899.64</v>
      </c>
      <c r="P59" s="6">
        <f t="shared" si="5"/>
        <v>76.5461619908744</v>
      </c>
    </row>
    <row r="60" spans="1:16" ht="51">
      <c r="A60" s="4" t="s">
        <v>164</v>
      </c>
      <c r="B60" s="5" t="s">
        <v>165</v>
      </c>
      <c r="C60" s="6">
        <v>981170</v>
      </c>
      <c r="D60" s="6">
        <v>981170</v>
      </c>
      <c r="E60" s="6">
        <v>396869</v>
      </c>
      <c r="F60" s="6">
        <v>390886.51</v>
      </c>
      <c r="G60" s="6">
        <v>0</v>
      </c>
      <c r="H60" s="6">
        <v>390810.48</v>
      </c>
      <c r="I60" s="6">
        <v>76.03</v>
      </c>
      <c r="J60" s="6">
        <v>76.03</v>
      </c>
      <c r="K60" s="6">
        <f t="shared" si="0"/>
        <v>5982.489999999991</v>
      </c>
      <c r="L60" s="6">
        <f t="shared" si="1"/>
        <v>590283.49</v>
      </c>
      <c r="M60" s="6">
        <f t="shared" si="2"/>
        <v>98.49257815551228</v>
      </c>
      <c r="N60" s="6">
        <f t="shared" si="3"/>
        <v>590359.52</v>
      </c>
      <c r="O60" s="6">
        <f t="shared" si="4"/>
        <v>6058.520000000019</v>
      </c>
      <c r="P60" s="6">
        <f t="shared" si="5"/>
        <v>98.47342070053342</v>
      </c>
    </row>
    <row r="61" spans="1:16" ht="25.5">
      <c r="A61" s="4" t="s">
        <v>166</v>
      </c>
      <c r="B61" s="5" t="s">
        <v>167</v>
      </c>
      <c r="C61" s="6">
        <v>108250</v>
      </c>
      <c r="D61" s="6">
        <v>108250</v>
      </c>
      <c r="E61" s="6">
        <v>47685</v>
      </c>
      <c r="F61" s="6">
        <v>45685</v>
      </c>
      <c r="G61" s="6">
        <v>0</v>
      </c>
      <c r="H61" s="6">
        <v>45685</v>
      </c>
      <c r="I61" s="6">
        <v>0</v>
      </c>
      <c r="J61" s="6">
        <v>0</v>
      </c>
      <c r="K61" s="6">
        <f t="shared" si="0"/>
        <v>2000</v>
      </c>
      <c r="L61" s="6">
        <f t="shared" si="1"/>
        <v>62565</v>
      </c>
      <c r="M61" s="6">
        <f t="shared" si="2"/>
        <v>95.80580895459788</v>
      </c>
      <c r="N61" s="6">
        <f t="shared" si="3"/>
        <v>62565</v>
      </c>
      <c r="O61" s="6">
        <f t="shared" si="4"/>
        <v>2000</v>
      </c>
      <c r="P61" s="6">
        <f t="shared" si="5"/>
        <v>95.80580895459788</v>
      </c>
    </row>
    <row r="62" spans="1:16" ht="25.5">
      <c r="A62" s="4" t="s">
        <v>168</v>
      </c>
      <c r="B62" s="5" t="s">
        <v>169</v>
      </c>
      <c r="C62" s="6">
        <v>15399847</v>
      </c>
      <c r="D62" s="6">
        <v>15399847</v>
      </c>
      <c r="E62" s="6">
        <v>6401962.97</v>
      </c>
      <c r="F62" s="6">
        <v>6401962.97</v>
      </c>
      <c r="G62" s="6">
        <v>0</v>
      </c>
      <c r="H62" s="6">
        <v>6401962.97</v>
      </c>
      <c r="I62" s="6">
        <v>0</v>
      </c>
      <c r="J62" s="6">
        <v>0</v>
      </c>
      <c r="K62" s="6">
        <f t="shared" si="0"/>
        <v>0</v>
      </c>
      <c r="L62" s="6">
        <f t="shared" si="1"/>
        <v>8997884.030000001</v>
      </c>
      <c r="M62" s="6">
        <f t="shared" si="2"/>
        <v>100</v>
      </c>
      <c r="N62" s="6">
        <f t="shared" si="3"/>
        <v>8997884.030000001</v>
      </c>
      <c r="O62" s="6">
        <f t="shared" si="4"/>
        <v>0</v>
      </c>
      <c r="P62" s="6">
        <f t="shared" si="5"/>
        <v>100</v>
      </c>
    </row>
    <row r="63" spans="1:16" ht="38.25">
      <c r="A63" s="4" t="s">
        <v>170</v>
      </c>
      <c r="B63" s="5" t="s">
        <v>171</v>
      </c>
      <c r="C63" s="6">
        <v>23300</v>
      </c>
      <c r="D63" s="6">
        <v>23300</v>
      </c>
      <c r="E63" s="6">
        <v>23300</v>
      </c>
      <c r="F63" s="6">
        <v>23300</v>
      </c>
      <c r="G63" s="6">
        <v>0</v>
      </c>
      <c r="H63" s="6">
        <v>23300</v>
      </c>
      <c r="I63" s="6">
        <v>0</v>
      </c>
      <c r="J63" s="6">
        <v>8532.23</v>
      </c>
      <c r="K63" s="6">
        <f t="shared" si="0"/>
        <v>0</v>
      </c>
      <c r="L63" s="6">
        <f t="shared" si="1"/>
        <v>0</v>
      </c>
      <c r="M63" s="6">
        <f t="shared" si="2"/>
        <v>100</v>
      </c>
      <c r="N63" s="6">
        <f t="shared" si="3"/>
        <v>0</v>
      </c>
      <c r="O63" s="6">
        <f t="shared" si="4"/>
        <v>0</v>
      </c>
      <c r="P63" s="6">
        <f t="shared" si="5"/>
        <v>100</v>
      </c>
    </row>
    <row r="64" spans="1:16" ht="12.75">
      <c r="A64" s="10" t="s">
        <v>253</v>
      </c>
      <c r="B64" s="11" t="s">
        <v>254</v>
      </c>
      <c r="C64" s="12">
        <v>4849449</v>
      </c>
      <c r="D64" s="12">
        <v>4905595</v>
      </c>
      <c r="E64" s="12">
        <v>2528203</v>
      </c>
      <c r="F64" s="12">
        <v>1705277.17</v>
      </c>
      <c r="G64" s="12">
        <v>0</v>
      </c>
      <c r="H64" s="12">
        <v>1343232.93</v>
      </c>
      <c r="I64" s="12">
        <v>362044.24</v>
      </c>
      <c r="J64" s="12">
        <v>52422.16</v>
      </c>
      <c r="K64" s="12">
        <f t="shared" si="0"/>
        <v>822925.8300000001</v>
      </c>
      <c r="L64" s="12">
        <f t="shared" si="1"/>
        <v>3200317.83</v>
      </c>
      <c r="M64" s="12">
        <f t="shared" si="2"/>
        <v>67.45016796515154</v>
      </c>
      <c r="N64" s="12">
        <f t="shared" si="3"/>
        <v>3562362.0700000003</v>
      </c>
      <c r="O64" s="12">
        <f t="shared" si="4"/>
        <v>1184970.07</v>
      </c>
      <c r="P64" s="12">
        <f t="shared" si="5"/>
        <v>53.12994763474293</v>
      </c>
    </row>
    <row r="65" spans="1:16" ht="12.75">
      <c r="A65" s="4" t="s">
        <v>255</v>
      </c>
      <c r="B65" s="5" t="s">
        <v>256</v>
      </c>
      <c r="C65" s="6">
        <v>4329449</v>
      </c>
      <c r="D65" s="6">
        <v>4375995</v>
      </c>
      <c r="E65" s="6">
        <v>2137603</v>
      </c>
      <c r="F65" s="6">
        <v>1318367.17</v>
      </c>
      <c r="G65" s="6">
        <v>0</v>
      </c>
      <c r="H65" s="6">
        <v>1263944.49</v>
      </c>
      <c r="I65" s="6">
        <v>54422.68</v>
      </c>
      <c r="J65" s="6">
        <v>52422.16</v>
      </c>
      <c r="K65" s="6">
        <f t="shared" si="0"/>
        <v>819235.8300000001</v>
      </c>
      <c r="L65" s="6">
        <f t="shared" si="1"/>
        <v>3057627.83</v>
      </c>
      <c r="M65" s="6">
        <f t="shared" si="2"/>
        <v>61.67502431461782</v>
      </c>
      <c r="N65" s="6">
        <f t="shared" si="3"/>
        <v>3112050.51</v>
      </c>
      <c r="O65" s="6">
        <f t="shared" si="4"/>
        <v>873658.51</v>
      </c>
      <c r="P65" s="6">
        <f t="shared" si="5"/>
        <v>59.1290567051038</v>
      </c>
    </row>
    <row r="66" spans="1:16" ht="38.25">
      <c r="A66" s="4" t="s">
        <v>260</v>
      </c>
      <c r="B66" s="5" t="s">
        <v>261</v>
      </c>
      <c r="C66" s="6">
        <v>320000</v>
      </c>
      <c r="D66" s="6">
        <v>329600</v>
      </c>
      <c r="E66" s="6">
        <v>309600</v>
      </c>
      <c r="F66" s="6">
        <v>305910</v>
      </c>
      <c r="G66" s="6">
        <v>0</v>
      </c>
      <c r="H66" s="6">
        <v>0</v>
      </c>
      <c r="I66" s="6">
        <v>305910</v>
      </c>
      <c r="J66" s="6">
        <v>0</v>
      </c>
      <c r="K66" s="6">
        <f t="shared" si="0"/>
        <v>3690</v>
      </c>
      <c r="L66" s="6">
        <f t="shared" si="1"/>
        <v>23690</v>
      </c>
      <c r="M66" s="6">
        <f t="shared" si="2"/>
        <v>98.80813953488372</v>
      </c>
      <c r="N66" s="6">
        <f t="shared" si="3"/>
        <v>329600</v>
      </c>
      <c r="O66" s="6">
        <f t="shared" si="4"/>
        <v>309600</v>
      </c>
      <c r="P66" s="6">
        <f t="shared" si="5"/>
        <v>0</v>
      </c>
    </row>
    <row r="67" spans="1:16" ht="76.5">
      <c r="A67" s="4" t="s">
        <v>286</v>
      </c>
      <c r="B67" s="5" t="s">
        <v>287</v>
      </c>
      <c r="C67" s="6">
        <v>200000</v>
      </c>
      <c r="D67" s="6">
        <v>200000</v>
      </c>
      <c r="E67" s="6">
        <v>81000</v>
      </c>
      <c r="F67" s="6">
        <v>81000</v>
      </c>
      <c r="G67" s="6">
        <v>0</v>
      </c>
      <c r="H67" s="6">
        <v>79288.44</v>
      </c>
      <c r="I67" s="6">
        <v>1711.56</v>
      </c>
      <c r="J67" s="6">
        <v>0</v>
      </c>
      <c r="K67" s="6">
        <f t="shared" si="0"/>
        <v>0</v>
      </c>
      <c r="L67" s="6">
        <f t="shared" si="1"/>
        <v>119000</v>
      </c>
      <c r="M67" s="6">
        <f t="shared" si="2"/>
        <v>100</v>
      </c>
      <c r="N67" s="6">
        <f t="shared" si="3"/>
        <v>120711.56</v>
      </c>
      <c r="O67" s="6">
        <f t="shared" si="4"/>
        <v>1711.5599999999977</v>
      </c>
      <c r="P67" s="6">
        <f t="shared" si="5"/>
        <v>97.88696296296297</v>
      </c>
    </row>
    <row r="68" spans="1:16" ht="12.75">
      <c r="A68" s="10" t="s">
        <v>172</v>
      </c>
      <c r="B68" s="11" t="s">
        <v>173</v>
      </c>
      <c r="C68" s="12">
        <v>14663912</v>
      </c>
      <c r="D68" s="12">
        <v>14578545</v>
      </c>
      <c r="E68" s="12">
        <v>6101475</v>
      </c>
      <c r="F68" s="12">
        <v>5224876.26</v>
      </c>
      <c r="G68" s="12">
        <v>0</v>
      </c>
      <c r="H68" s="12">
        <v>4966697.89</v>
      </c>
      <c r="I68" s="12">
        <v>258178.37</v>
      </c>
      <c r="J68" s="12">
        <v>55074.07</v>
      </c>
      <c r="K68" s="12">
        <f t="shared" si="0"/>
        <v>876598.7400000002</v>
      </c>
      <c r="L68" s="12">
        <f t="shared" si="1"/>
        <v>9353668.74</v>
      </c>
      <c r="M68" s="12">
        <f t="shared" si="2"/>
        <v>85.63300283947733</v>
      </c>
      <c r="N68" s="12">
        <f t="shared" si="3"/>
        <v>9611847.11</v>
      </c>
      <c r="O68" s="12">
        <f t="shared" si="4"/>
        <v>1134777.1100000003</v>
      </c>
      <c r="P68" s="12">
        <f t="shared" si="5"/>
        <v>81.40159371299562</v>
      </c>
    </row>
    <row r="69" spans="1:16" ht="12.75">
      <c r="A69" s="4" t="s">
        <v>174</v>
      </c>
      <c r="B69" s="5" t="s">
        <v>175</v>
      </c>
      <c r="C69" s="6">
        <v>3119134</v>
      </c>
      <c r="D69" s="6">
        <v>2793705</v>
      </c>
      <c r="E69" s="6">
        <v>1062837</v>
      </c>
      <c r="F69" s="6">
        <v>1017168.15</v>
      </c>
      <c r="G69" s="6">
        <v>0</v>
      </c>
      <c r="H69" s="6">
        <v>925674.45</v>
      </c>
      <c r="I69" s="6">
        <v>91493.7</v>
      </c>
      <c r="J69" s="6">
        <v>0</v>
      </c>
      <c r="K69" s="6">
        <f t="shared" si="0"/>
        <v>45668.84999999998</v>
      </c>
      <c r="L69" s="6">
        <f t="shared" si="1"/>
        <v>1776536.85</v>
      </c>
      <c r="M69" s="6">
        <f t="shared" si="2"/>
        <v>95.70311816393294</v>
      </c>
      <c r="N69" s="6">
        <f t="shared" si="3"/>
        <v>1868030.55</v>
      </c>
      <c r="O69" s="6">
        <f t="shared" si="4"/>
        <v>137162.55000000005</v>
      </c>
      <c r="P69" s="6">
        <f t="shared" si="5"/>
        <v>87.09467679427794</v>
      </c>
    </row>
    <row r="70" spans="1:16" ht="12.75">
      <c r="A70" s="4" t="s">
        <v>176</v>
      </c>
      <c r="B70" s="5" t="s">
        <v>177</v>
      </c>
      <c r="C70" s="6">
        <v>480426</v>
      </c>
      <c r="D70" s="6">
        <v>443119</v>
      </c>
      <c r="E70" s="6">
        <v>171956</v>
      </c>
      <c r="F70" s="6">
        <v>145839.55</v>
      </c>
      <c r="G70" s="6">
        <v>0</v>
      </c>
      <c r="H70" s="6">
        <v>125527.88</v>
      </c>
      <c r="I70" s="6">
        <v>20311.67</v>
      </c>
      <c r="J70" s="6">
        <v>0</v>
      </c>
      <c r="K70" s="6">
        <f aca="true" t="shared" si="6" ref="K70:K98">E70-F70</f>
        <v>26116.45000000001</v>
      </c>
      <c r="L70" s="6">
        <f aca="true" t="shared" si="7" ref="L70:L98">D70-F70</f>
        <v>297279.45</v>
      </c>
      <c r="M70" s="6">
        <f aca="true" t="shared" si="8" ref="M70:M98">IF(E70=0,0,(F70/E70)*100)</f>
        <v>84.81213217334667</v>
      </c>
      <c r="N70" s="6">
        <f aca="true" t="shared" si="9" ref="N70:N98">D70-H70</f>
        <v>317591.12</v>
      </c>
      <c r="O70" s="6">
        <f aca="true" t="shared" si="10" ref="O70:O98">E70-H70</f>
        <v>46428.119999999995</v>
      </c>
      <c r="P70" s="6">
        <f aca="true" t="shared" si="11" ref="P70:P98">IF(E70=0,0,(H70/E70)*100)</f>
        <v>73</v>
      </c>
    </row>
    <row r="71" spans="1:16" ht="25.5">
      <c r="A71" s="4" t="s">
        <v>178</v>
      </c>
      <c r="B71" s="5" t="s">
        <v>179</v>
      </c>
      <c r="C71" s="6">
        <v>6490630</v>
      </c>
      <c r="D71" s="6">
        <v>6979899</v>
      </c>
      <c r="E71" s="6">
        <v>3257620</v>
      </c>
      <c r="F71" s="6">
        <v>2542601.93</v>
      </c>
      <c r="G71" s="6">
        <v>0</v>
      </c>
      <c r="H71" s="6">
        <v>2450063.21</v>
      </c>
      <c r="I71" s="6">
        <v>92538.72</v>
      </c>
      <c r="J71" s="6">
        <v>52085.91</v>
      </c>
      <c r="K71" s="6">
        <f t="shared" si="6"/>
        <v>715018.0699999998</v>
      </c>
      <c r="L71" s="6">
        <f t="shared" si="7"/>
        <v>4437297.07</v>
      </c>
      <c r="M71" s="6">
        <f t="shared" si="8"/>
        <v>78.05090618304162</v>
      </c>
      <c r="N71" s="6">
        <f t="shared" si="9"/>
        <v>4529835.79</v>
      </c>
      <c r="O71" s="6">
        <f t="shared" si="10"/>
        <v>807556.79</v>
      </c>
      <c r="P71" s="6">
        <f t="shared" si="11"/>
        <v>75.21022126583212</v>
      </c>
    </row>
    <row r="72" spans="1:16" ht="12.75">
      <c r="A72" s="4" t="s">
        <v>180</v>
      </c>
      <c r="B72" s="5" t="s">
        <v>181</v>
      </c>
      <c r="C72" s="6">
        <v>3834825</v>
      </c>
      <c r="D72" s="6">
        <v>3463525</v>
      </c>
      <c r="E72" s="6">
        <v>1314754</v>
      </c>
      <c r="F72" s="6">
        <v>1255943.49</v>
      </c>
      <c r="G72" s="6">
        <v>0</v>
      </c>
      <c r="H72" s="6">
        <v>1234470.36</v>
      </c>
      <c r="I72" s="6">
        <v>21473.13</v>
      </c>
      <c r="J72" s="6">
        <v>0</v>
      </c>
      <c r="K72" s="6">
        <f t="shared" si="6"/>
        <v>58810.51000000001</v>
      </c>
      <c r="L72" s="6">
        <f t="shared" si="7"/>
        <v>2207581.51</v>
      </c>
      <c r="M72" s="6">
        <f t="shared" si="8"/>
        <v>95.52688107433025</v>
      </c>
      <c r="N72" s="6">
        <f t="shared" si="9"/>
        <v>2229054.6399999997</v>
      </c>
      <c r="O72" s="6">
        <f t="shared" si="10"/>
        <v>80283.6399999999</v>
      </c>
      <c r="P72" s="6">
        <f t="shared" si="11"/>
        <v>93.89363789727965</v>
      </c>
    </row>
    <row r="73" spans="1:16" ht="12.75">
      <c r="A73" s="4" t="s">
        <v>182</v>
      </c>
      <c r="B73" s="5" t="s">
        <v>183</v>
      </c>
      <c r="C73" s="6">
        <v>738897</v>
      </c>
      <c r="D73" s="6">
        <v>898297</v>
      </c>
      <c r="E73" s="6">
        <v>294308</v>
      </c>
      <c r="F73" s="6">
        <v>263323.14</v>
      </c>
      <c r="G73" s="6">
        <v>0</v>
      </c>
      <c r="H73" s="6">
        <v>230961.99</v>
      </c>
      <c r="I73" s="6">
        <v>32361.15</v>
      </c>
      <c r="J73" s="6">
        <v>2988.16</v>
      </c>
      <c r="K73" s="6">
        <f t="shared" si="6"/>
        <v>30984.859999999986</v>
      </c>
      <c r="L73" s="6">
        <f t="shared" si="7"/>
        <v>634973.86</v>
      </c>
      <c r="M73" s="6">
        <f t="shared" si="8"/>
        <v>89.47196134661648</v>
      </c>
      <c r="N73" s="6">
        <f t="shared" si="9"/>
        <v>667335.01</v>
      </c>
      <c r="O73" s="6">
        <f t="shared" si="10"/>
        <v>63346.01000000001</v>
      </c>
      <c r="P73" s="6">
        <f t="shared" si="11"/>
        <v>78.47628674721719</v>
      </c>
    </row>
    <row r="74" spans="1:16" ht="12.75">
      <c r="A74" s="10" t="s">
        <v>184</v>
      </c>
      <c r="B74" s="11" t="s">
        <v>185</v>
      </c>
      <c r="C74" s="12">
        <v>200000</v>
      </c>
      <c r="D74" s="12">
        <v>212500</v>
      </c>
      <c r="E74" s="12">
        <v>62500</v>
      </c>
      <c r="F74" s="12">
        <v>61000</v>
      </c>
      <c r="G74" s="12">
        <v>0</v>
      </c>
      <c r="H74" s="12">
        <v>53000</v>
      </c>
      <c r="I74" s="12">
        <v>8000</v>
      </c>
      <c r="J74" s="12">
        <v>8000</v>
      </c>
      <c r="K74" s="12">
        <f t="shared" si="6"/>
        <v>1500</v>
      </c>
      <c r="L74" s="12">
        <f t="shared" si="7"/>
        <v>151500</v>
      </c>
      <c r="M74" s="12">
        <f t="shared" si="8"/>
        <v>97.6</v>
      </c>
      <c r="N74" s="12">
        <f t="shared" si="9"/>
        <v>159500</v>
      </c>
      <c r="O74" s="12">
        <f t="shared" si="10"/>
        <v>9500</v>
      </c>
      <c r="P74" s="12">
        <f t="shared" si="11"/>
        <v>84.8</v>
      </c>
    </row>
    <row r="75" spans="1:16" ht="12.75">
      <c r="A75" s="4" t="s">
        <v>186</v>
      </c>
      <c r="B75" s="5" t="s">
        <v>187</v>
      </c>
      <c r="C75" s="6">
        <v>200000</v>
      </c>
      <c r="D75" s="6">
        <v>212500</v>
      </c>
      <c r="E75" s="6">
        <v>62500</v>
      </c>
      <c r="F75" s="6">
        <v>61000</v>
      </c>
      <c r="G75" s="6">
        <v>0</v>
      </c>
      <c r="H75" s="6">
        <v>53000</v>
      </c>
      <c r="I75" s="6">
        <v>8000</v>
      </c>
      <c r="J75" s="6">
        <v>8000</v>
      </c>
      <c r="K75" s="6">
        <f t="shared" si="6"/>
        <v>1500</v>
      </c>
      <c r="L75" s="6">
        <f t="shared" si="7"/>
        <v>151500</v>
      </c>
      <c r="M75" s="6">
        <f t="shared" si="8"/>
        <v>97.6</v>
      </c>
      <c r="N75" s="6">
        <f t="shared" si="9"/>
        <v>159500</v>
      </c>
      <c r="O75" s="6">
        <f t="shared" si="10"/>
        <v>9500</v>
      </c>
      <c r="P75" s="6">
        <f t="shared" si="11"/>
        <v>84.8</v>
      </c>
    </row>
    <row r="76" spans="1:16" ht="12.75">
      <c r="A76" s="10" t="s">
        <v>188</v>
      </c>
      <c r="B76" s="11" t="s">
        <v>189</v>
      </c>
      <c r="C76" s="12">
        <v>1611109</v>
      </c>
      <c r="D76" s="12">
        <v>1854937</v>
      </c>
      <c r="E76" s="12">
        <v>862142</v>
      </c>
      <c r="F76" s="12">
        <v>629241.6</v>
      </c>
      <c r="G76" s="12">
        <v>0</v>
      </c>
      <c r="H76" s="12">
        <v>509985.23</v>
      </c>
      <c r="I76" s="12">
        <v>119256.37</v>
      </c>
      <c r="J76" s="12">
        <v>16617.92</v>
      </c>
      <c r="K76" s="12">
        <f t="shared" si="6"/>
        <v>232900.40000000002</v>
      </c>
      <c r="L76" s="12">
        <f t="shared" si="7"/>
        <v>1225695.4</v>
      </c>
      <c r="M76" s="12">
        <f t="shared" si="8"/>
        <v>72.98584223944547</v>
      </c>
      <c r="N76" s="12">
        <f t="shared" si="9"/>
        <v>1344951.77</v>
      </c>
      <c r="O76" s="12">
        <f t="shared" si="10"/>
        <v>352156.77</v>
      </c>
      <c r="P76" s="12">
        <f t="shared" si="11"/>
        <v>59.15327521452382</v>
      </c>
    </row>
    <row r="77" spans="1:16" ht="12.75">
      <c r="A77" s="4" t="s">
        <v>190</v>
      </c>
      <c r="B77" s="5" t="s">
        <v>191</v>
      </c>
      <c r="C77" s="6">
        <v>65600</v>
      </c>
      <c r="D77" s="6">
        <v>40000</v>
      </c>
      <c r="E77" s="6">
        <v>16600</v>
      </c>
      <c r="F77" s="6">
        <v>2700</v>
      </c>
      <c r="G77" s="6">
        <v>0</v>
      </c>
      <c r="H77" s="6">
        <v>2700</v>
      </c>
      <c r="I77" s="6">
        <v>0</v>
      </c>
      <c r="J77" s="6">
        <v>0</v>
      </c>
      <c r="K77" s="6">
        <f t="shared" si="6"/>
        <v>13900</v>
      </c>
      <c r="L77" s="6">
        <f t="shared" si="7"/>
        <v>37300</v>
      </c>
      <c r="M77" s="6">
        <f t="shared" si="8"/>
        <v>16.265060240963855</v>
      </c>
      <c r="N77" s="6">
        <f t="shared" si="9"/>
        <v>37300</v>
      </c>
      <c r="O77" s="6">
        <f t="shared" si="10"/>
        <v>13900</v>
      </c>
      <c r="P77" s="6">
        <f t="shared" si="11"/>
        <v>16.265060240963855</v>
      </c>
    </row>
    <row r="78" spans="1:16" ht="25.5">
      <c r="A78" s="4" t="s">
        <v>192</v>
      </c>
      <c r="B78" s="5" t="s">
        <v>193</v>
      </c>
      <c r="C78" s="6">
        <v>25000</v>
      </c>
      <c r="D78" s="6">
        <v>25000</v>
      </c>
      <c r="E78" s="6">
        <v>10700</v>
      </c>
      <c r="F78" s="6">
        <v>3636.85</v>
      </c>
      <c r="G78" s="6">
        <v>0</v>
      </c>
      <c r="H78" s="6">
        <v>3621.85</v>
      </c>
      <c r="I78" s="6">
        <v>15</v>
      </c>
      <c r="J78" s="6">
        <v>0</v>
      </c>
      <c r="K78" s="6">
        <f t="shared" si="6"/>
        <v>7063.15</v>
      </c>
      <c r="L78" s="6">
        <f t="shared" si="7"/>
        <v>21363.15</v>
      </c>
      <c r="M78" s="6">
        <f t="shared" si="8"/>
        <v>33.9892523364486</v>
      </c>
      <c r="N78" s="6">
        <f t="shared" si="9"/>
        <v>21378.15</v>
      </c>
      <c r="O78" s="6">
        <f t="shared" si="10"/>
        <v>7078.15</v>
      </c>
      <c r="P78" s="6">
        <f t="shared" si="11"/>
        <v>33.84906542056075</v>
      </c>
    </row>
    <row r="79" spans="1:16" ht="25.5">
      <c r="A79" s="4" t="s">
        <v>194</v>
      </c>
      <c r="B79" s="5" t="s">
        <v>195</v>
      </c>
      <c r="C79" s="6">
        <v>1319709</v>
      </c>
      <c r="D79" s="6">
        <v>1319709</v>
      </c>
      <c r="E79" s="6">
        <v>492336</v>
      </c>
      <c r="F79" s="6">
        <v>401813.73</v>
      </c>
      <c r="G79" s="6">
        <v>0</v>
      </c>
      <c r="H79" s="6">
        <v>401788.34</v>
      </c>
      <c r="I79" s="6">
        <v>25.39</v>
      </c>
      <c r="J79" s="6">
        <v>0</v>
      </c>
      <c r="K79" s="6">
        <f t="shared" si="6"/>
        <v>90522.27000000002</v>
      </c>
      <c r="L79" s="6">
        <f t="shared" si="7"/>
        <v>917895.27</v>
      </c>
      <c r="M79" s="6">
        <f t="shared" si="8"/>
        <v>81.61372111728575</v>
      </c>
      <c r="N79" s="6">
        <f t="shared" si="9"/>
        <v>917920.6599999999</v>
      </c>
      <c r="O79" s="6">
        <f t="shared" si="10"/>
        <v>90547.65999999997</v>
      </c>
      <c r="P79" s="6">
        <f t="shared" si="11"/>
        <v>81.60856407006598</v>
      </c>
    </row>
    <row r="80" spans="1:16" ht="12.75">
      <c r="A80" s="4" t="s">
        <v>257</v>
      </c>
      <c r="B80" s="5" t="s">
        <v>196</v>
      </c>
      <c r="C80" s="6">
        <v>65000</v>
      </c>
      <c r="D80" s="6">
        <v>208828</v>
      </c>
      <c r="E80" s="6">
        <v>171428</v>
      </c>
      <c r="F80" s="6">
        <v>55675.2</v>
      </c>
      <c r="G80" s="6">
        <v>0</v>
      </c>
      <c r="H80" s="6">
        <v>21100</v>
      </c>
      <c r="I80" s="6">
        <v>34575.2</v>
      </c>
      <c r="J80" s="6">
        <v>0</v>
      </c>
      <c r="K80" s="6">
        <f t="shared" si="6"/>
        <v>115752.8</v>
      </c>
      <c r="L80" s="6">
        <f t="shared" si="7"/>
        <v>153152.8</v>
      </c>
      <c r="M80" s="6">
        <f t="shared" si="8"/>
        <v>32.47730825769419</v>
      </c>
      <c r="N80" s="6">
        <f t="shared" si="9"/>
        <v>187728</v>
      </c>
      <c r="O80" s="6">
        <f t="shared" si="10"/>
        <v>150328</v>
      </c>
      <c r="P80" s="6">
        <f t="shared" si="11"/>
        <v>12.30837436124787</v>
      </c>
    </row>
    <row r="81" spans="1:16" ht="38.25">
      <c r="A81" s="4" t="s">
        <v>197</v>
      </c>
      <c r="B81" s="5" t="s">
        <v>198</v>
      </c>
      <c r="C81" s="6">
        <v>50000</v>
      </c>
      <c r="D81" s="6">
        <v>75600</v>
      </c>
      <c r="E81" s="6">
        <v>45478</v>
      </c>
      <c r="F81" s="6">
        <v>41123.85</v>
      </c>
      <c r="G81" s="6">
        <v>0</v>
      </c>
      <c r="H81" s="6">
        <v>41123.85</v>
      </c>
      <c r="I81" s="6">
        <v>0</v>
      </c>
      <c r="J81" s="6">
        <v>0</v>
      </c>
      <c r="K81" s="6">
        <f t="shared" si="6"/>
        <v>4354.1500000000015</v>
      </c>
      <c r="L81" s="6">
        <f t="shared" si="7"/>
        <v>34476.15</v>
      </c>
      <c r="M81" s="6">
        <f t="shared" si="8"/>
        <v>90.42581028189454</v>
      </c>
      <c r="N81" s="6">
        <f t="shared" si="9"/>
        <v>34476.15</v>
      </c>
      <c r="O81" s="6">
        <f t="shared" si="10"/>
        <v>4354.1500000000015</v>
      </c>
      <c r="P81" s="6">
        <f t="shared" si="11"/>
        <v>90.42581028189454</v>
      </c>
    </row>
    <row r="82" spans="1:16" ht="25.5">
      <c r="A82" s="4" t="s">
        <v>199</v>
      </c>
      <c r="B82" s="5" t="s">
        <v>200</v>
      </c>
      <c r="C82" s="6">
        <v>85800</v>
      </c>
      <c r="D82" s="6">
        <v>185800</v>
      </c>
      <c r="E82" s="6">
        <v>125600</v>
      </c>
      <c r="F82" s="6">
        <v>124291.97</v>
      </c>
      <c r="G82" s="6">
        <v>0</v>
      </c>
      <c r="H82" s="6">
        <v>39651.19</v>
      </c>
      <c r="I82" s="6">
        <v>84640.78</v>
      </c>
      <c r="J82" s="6">
        <v>16617.92</v>
      </c>
      <c r="K82" s="6">
        <f t="shared" si="6"/>
        <v>1308.0299999999988</v>
      </c>
      <c r="L82" s="6">
        <f t="shared" si="7"/>
        <v>61508.03</v>
      </c>
      <c r="M82" s="6">
        <f t="shared" si="8"/>
        <v>98.95857484076433</v>
      </c>
      <c r="N82" s="6">
        <f t="shared" si="9"/>
        <v>146148.81</v>
      </c>
      <c r="O82" s="6">
        <f t="shared" si="10"/>
        <v>85948.81</v>
      </c>
      <c r="P82" s="6">
        <f t="shared" si="11"/>
        <v>31.569418789808918</v>
      </c>
    </row>
    <row r="83" spans="1:16" ht="25.5">
      <c r="A83" s="10" t="s">
        <v>201</v>
      </c>
      <c r="B83" s="11" t="s">
        <v>202</v>
      </c>
      <c r="C83" s="12">
        <v>0</v>
      </c>
      <c r="D83" s="12">
        <v>96098</v>
      </c>
      <c r="E83" s="12">
        <v>96098</v>
      </c>
      <c r="F83" s="12">
        <v>34857.73</v>
      </c>
      <c r="G83" s="12">
        <v>0</v>
      </c>
      <c r="H83" s="12">
        <v>34857.73</v>
      </c>
      <c r="I83" s="12">
        <v>0</v>
      </c>
      <c r="J83" s="12">
        <v>0</v>
      </c>
      <c r="K83" s="12">
        <f t="shared" si="6"/>
        <v>61240.27</v>
      </c>
      <c r="L83" s="12">
        <f t="shared" si="7"/>
        <v>61240.27</v>
      </c>
      <c r="M83" s="12">
        <f t="shared" si="8"/>
        <v>36.27310662032509</v>
      </c>
      <c r="N83" s="12">
        <f t="shared" si="9"/>
        <v>61240.27</v>
      </c>
      <c r="O83" s="12">
        <f t="shared" si="10"/>
        <v>61240.27</v>
      </c>
      <c r="P83" s="12">
        <f t="shared" si="11"/>
        <v>36.27310662032509</v>
      </c>
    </row>
    <row r="84" spans="1:16" ht="12.75">
      <c r="A84" s="4" t="s">
        <v>268</v>
      </c>
      <c r="B84" s="5" t="s">
        <v>269</v>
      </c>
      <c r="C84" s="6">
        <v>0</v>
      </c>
      <c r="D84" s="6">
        <v>96098</v>
      </c>
      <c r="E84" s="6">
        <v>96098</v>
      </c>
      <c r="F84" s="6">
        <v>34857.73</v>
      </c>
      <c r="G84" s="6">
        <v>0</v>
      </c>
      <c r="H84" s="6">
        <v>34857.73</v>
      </c>
      <c r="I84" s="6">
        <v>0</v>
      </c>
      <c r="J84" s="6">
        <v>0</v>
      </c>
      <c r="K84" s="6">
        <f t="shared" si="6"/>
        <v>61240.27</v>
      </c>
      <c r="L84" s="6">
        <f t="shared" si="7"/>
        <v>61240.27</v>
      </c>
      <c r="M84" s="6">
        <f t="shared" si="8"/>
        <v>36.27310662032509</v>
      </c>
      <c r="N84" s="6">
        <f t="shared" si="9"/>
        <v>61240.27</v>
      </c>
      <c r="O84" s="6">
        <f t="shared" si="10"/>
        <v>61240.27</v>
      </c>
      <c r="P84" s="6">
        <f t="shared" si="11"/>
        <v>36.27310662032509</v>
      </c>
    </row>
    <row r="85" spans="1:16" ht="25.5">
      <c r="A85" s="10" t="s">
        <v>203</v>
      </c>
      <c r="B85" s="11" t="s">
        <v>204</v>
      </c>
      <c r="C85" s="12">
        <v>2434588</v>
      </c>
      <c r="D85" s="12">
        <v>3064102</v>
      </c>
      <c r="E85" s="12">
        <v>1580779</v>
      </c>
      <c r="F85" s="12">
        <v>201593.12</v>
      </c>
      <c r="G85" s="12">
        <v>0</v>
      </c>
      <c r="H85" s="12">
        <v>201591.68</v>
      </c>
      <c r="I85" s="12">
        <v>1.44</v>
      </c>
      <c r="J85" s="12">
        <v>0</v>
      </c>
      <c r="K85" s="12">
        <f t="shared" si="6"/>
        <v>1379185.88</v>
      </c>
      <c r="L85" s="12">
        <f t="shared" si="7"/>
        <v>2862508.88</v>
      </c>
      <c r="M85" s="12">
        <f t="shared" si="8"/>
        <v>12.752770627646242</v>
      </c>
      <c r="N85" s="12">
        <f t="shared" si="9"/>
        <v>2862510.32</v>
      </c>
      <c r="O85" s="12">
        <f t="shared" si="10"/>
        <v>1379187.32</v>
      </c>
      <c r="P85" s="12">
        <f t="shared" si="11"/>
        <v>12.752679533318698</v>
      </c>
    </row>
    <row r="86" spans="1:16" ht="38.25">
      <c r="A86" s="4" t="s">
        <v>205</v>
      </c>
      <c r="B86" s="5" t="s">
        <v>206</v>
      </c>
      <c r="C86" s="6">
        <v>943985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6"/>
        <v>0</v>
      </c>
      <c r="L86" s="6">
        <f t="shared" si="7"/>
        <v>0</v>
      </c>
      <c r="M86" s="6">
        <f t="shared" si="8"/>
        <v>0</v>
      </c>
      <c r="N86" s="6">
        <f t="shared" si="9"/>
        <v>0</v>
      </c>
      <c r="O86" s="6">
        <f t="shared" si="10"/>
        <v>0</v>
      </c>
      <c r="P86" s="6">
        <f t="shared" si="11"/>
        <v>0</v>
      </c>
    </row>
    <row r="87" spans="1:16" ht="38.25">
      <c r="A87" s="4" t="s">
        <v>258</v>
      </c>
      <c r="B87" s="5" t="s">
        <v>259</v>
      </c>
      <c r="C87" s="6">
        <v>1490603</v>
      </c>
      <c r="D87" s="6">
        <v>3064102</v>
      </c>
      <c r="E87" s="6">
        <v>1580779</v>
      </c>
      <c r="F87" s="6">
        <v>201593.12</v>
      </c>
      <c r="G87" s="6">
        <v>0</v>
      </c>
      <c r="H87" s="6">
        <v>201591.68</v>
      </c>
      <c r="I87" s="6">
        <v>1.44</v>
      </c>
      <c r="J87" s="6">
        <v>0</v>
      </c>
      <c r="K87" s="6">
        <f t="shared" si="6"/>
        <v>1379185.88</v>
      </c>
      <c r="L87" s="6">
        <f t="shared" si="7"/>
        <v>2862508.88</v>
      </c>
      <c r="M87" s="6">
        <f t="shared" si="8"/>
        <v>12.752770627646242</v>
      </c>
      <c r="N87" s="6">
        <f t="shared" si="9"/>
        <v>2862510.32</v>
      </c>
      <c r="O87" s="6">
        <f t="shared" si="10"/>
        <v>1379187.32</v>
      </c>
      <c r="P87" s="6">
        <f t="shared" si="11"/>
        <v>12.752679533318698</v>
      </c>
    </row>
    <row r="88" spans="1:16" ht="25.5">
      <c r="A88" s="10" t="s">
        <v>308</v>
      </c>
      <c r="B88" s="11" t="s">
        <v>309</v>
      </c>
      <c r="C88" s="12">
        <v>0</v>
      </c>
      <c r="D88" s="12">
        <v>55025</v>
      </c>
      <c r="E88" s="12">
        <v>35015</v>
      </c>
      <c r="F88" s="12">
        <v>8009</v>
      </c>
      <c r="G88" s="12">
        <v>0</v>
      </c>
      <c r="H88" s="12">
        <v>8009</v>
      </c>
      <c r="I88" s="12">
        <v>0</v>
      </c>
      <c r="J88" s="12">
        <v>0</v>
      </c>
      <c r="K88" s="12">
        <f t="shared" si="6"/>
        <v>27006</v>
      </c>
      <c r="L88" s="12">
        <f t="shared" si="7"/>
        <v>47016</v>
      </c>
      <c r="M88" s="12">
        <f t="shared" si="8"/>
        <v>22.87305440525489</v>
      </c>
      <c r="N88" s="12">
        <f t="shared" si="9"/>
        <v>47016</v>
      </c>
      <c r="O88" s="12">
        <f t="shared" si="10"/>
        <v>27006</v>
      </c>
      <c r="P88" s="12">
        <f t="shared" si="11"/>
        <v>22.87305440525489</v>
      </c>
    </row>
    <row r="89" spans="1:16" ht="25.5">
      <c r="A89" s="4" t="s">
        <v>310</v>
      </c>
      <c r="B89" s="5" t="s">
        <v>311</v>
      </c>
      <c r="C89" s="6">
        <v>0</v>
      </c>
      <c r="D89" s="6">
        <v>55025</v>
      </c>
      <c r="E89" s="6">
        <v>35015</v>
      </c>
      <c r="F89" s="6">
        <v>8009</v>
      </c>
      <c r="G89" s="6">
        <v>0</v>
      </c>
      <c r="H89" s="6">
        <v>8009</v>
      </c>
      <c r="I89" s="6">
        <v>0</v>
      </c>
      <c r="J89" s="6">
        <v>0</v>
      </c>
      <c r="K89" s="6">
        <f t="shared" si="6"/>
        <v>27006</v>
      </c>
      <c r="L89" s="6">
        <f t="shared" si="7"/>
        <v>47016</v>
      </c>
      <c r="M89" s="6">
        <f t="shared" si="8"/>
        <v>22.87305440525489</v>
      </c>
      <c r="N89" s="6">
        <f t="shared" si="9"/>
        <v>47016</v>
      </c>
      <c r="O89" s="6">
        <f t="shared" si="10"/>
        <v>27006</v>
      </c>
      <c r="P89" s="6">
        <f t="shared" si="11"/>
        <v>22.87305440525489</v>
      </c>
    </row>
    <row r="90" spans="1:16" ht="12.75">
      <c r="A90" s="10" t="s">
        <v>207</v>
      </c>
      <c r="B90" s="11" t="s">
        <v>208</v>
      </c>
      <c r="C90" s="12">
        <v>29692966</v>
      </c>
      <c r="D90" s="12">
        <v>33141774</v>
      </c>
      <c r="E90" s="12">
        <v>14516709</v>
      </c>
      <c r="F90" s="12">
        <v>13803624.88</v>
      </c>
      <c r="G90" s="12">
        <v>2000</v>
      </c>
      <c r="H90" s="12">
        <v>13790345.600000001</v>
      </c>
      <c r="I90" s="12">
        <v>13279.28</v>
      </c>
      <c r="J90" s="12">
        <v>15275.65</v>
      </c>
      <c r="K90" s="12">
        <f t="shared" si="6"/>
        <v>713084.1199999992</v>
      </c>
      <c r="L90" s="12">
        <f t="shared" si="7"/>
        <v>19338149.119999997</v>
      </c>
      <c r="M90" s="12">
        <f t="shared" si="8"/>
        <v>95.08783898609528</v>
      </c>
      <c r="N90" s="12">
        <f t="shared" si="9"/>
        <v>19351428.4</v>
      </c>
      <c r="O90" s="12">
        <f t="shared" si="10"/>
        <v>726363.3999999985</v>
      </c>
      <c r="P90" s="12">
        <f t="shared" si="11"/>
        <v>94.99636315641514</v>
      </c>
    </row>
    <row r="91" spans="1:16" ht="12.75">
      <c r="A91" s="4" t="s">
        <v>209</v>
      </c>
      <c r="B91" s="5" t="s">
        <v>210</v>
      </c>
      <c r="C91" s="6">
        <v>1510022</v>
      </c>
      <c r="D91" s="6">
        <v>2595286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6"/>
        <v>0</v>
      </c>
      <c r="L91" s="6">
        <f t="shared" si="7"/>
        <v>2595286</v>
      </c>
      <c r="M91" s="6">
        <f t="shared" si="8"/>
        <v>0</v>
      </c>
      <c r="N91" s="6">
        <f t="shared" si="9"/>
        <v>2595286</v>
      </c>
      <c r="O91" s="6">
        <f t="shared" si="10"/>
        <v>0</v>
      </c>
      <c r="P91" s="6">
        <f t="shared" si="11"/>
        <v>0</v>
      </c>
    </row>
    <row r="92" spans="1:16" ht="25.5">
      <c r="A92" s="4" t="s">
        <v>328</v>
      </c>
      <c r="B92" s="5" t="s">
        <v>329</v>
      </c>
      <c r="C92" s="6">
        <v>0</v>
      </c>
      <c r="D92" s="6">
        <v>78400</v>
      </c>
      <c r="E92" s="6">
        <v>78400</v>
      </c>
      <c r="F92" s="6">
        <v>78302.4</v>
      </c>
      <c r="G92" s="6">
        <v>0</v>
      </c>
      <c r="H92" s="6">
        <v>78302.4</v>
      </c>
      <c r="I92" s="6">
        <v>0</v>
      </c>
      <c r="J92" s="6">
        <v>0</v>
      </c>
      <c r="K92" s="6">
        <f t="shared" si="6"/>
        <v>97.60000000000582</v>
      </c>
      <c r="L92" s="6">
        <f t="shared" si="7"/>
        <v>97.60000000000582</v>
      </c>
      <c r="M92" s="6">
        <f t="shared" si="8"/>
        <v>99.87551020408164</v>
      </c>
      <c r="N92" s="6">
        <f t="shared" si="9"/>
        <v>97.60000000000582</v>
      </c>
      <c r="O92" s="6">
        <f t="shared" si="10"/>
        <v>97.60000000000582</v>
      </c>
      <c r="P92" s="6">
        <f t="shared" si="11"/>
        <v>99.87551020408164</v>
      </c>
    </row>
    <row r="93" spans="1:16" ht="38.25">
      <c r="A93" s="4" t="s">
        <v>290</v>
      </c>
      <c r="B93" s="5" t="s">
        <v>291</v>
      </c>
      <c r="C93" s="6">
        <v>0</v>
      </c>
      <c r="D93" s="6">
        <v>44830</v>
      </c>
      <c r="E93" s="6">
        <v>44830</v>
      </c>
      <c r="F93" s="6">
        <v>39390</v>
      </c>
      <c r="G93" s="6">
        <v>0</v>
      </c>
      <c r="H93" s="6">
        <v>39390</v>
      </c>
      <c r="I93" s="6">
        <v>0</v>
      </c>
      <c r="J93" s="6">
        <v>0</v>
      </c>
      <c r="K93" s="6">
        <f t="shared" si="6"/>
        <v>5440</v>
      </c>
      <c r="L93" s="6">
        <f t="shared" si="7"/>
        <v>5440</v>
      </c>
      <c r="M93" s="6">
        <f t="shared" si="8"/>
        <v>87.86526879321883</v>
      </c>
      <c r="N93" s="6">
        <f t="shared" si="9"/>
        <v>5440</v>
      </c>
      <c r="O93" s="6">
        <f t="shared" si="10"/>
        <v>5440</v>
      </c>
      <c r="P93" s="6">
        <f t="shared" si="11"/>
        <v>87.86526879321883</v>
      </c>
    </row>
    <row r="94" spans="1:16" ht="25.5">
      <c r="A94" s="4" t="s">
        <v>345</v>
      </c>
      <c r="B94" s="5" t="s">
        <v>65</v>
      </c>
      <c r="C94" s="6">
        <v>0</v>
      </c>
      <c r="D94" s="6">
        <v>878660</v>
      </c>
      <c r="E94" s="6">
        <v>384857</v>
      </c>
      <c r="F94" s="6">
        <v>384857</v>
      </c>
      <c r="G94" s="6">
        <v>0</v>
      </c>
      <c r="H94" s="6">
        <v>384857</v>
      </c>
      <c r="I94" s="6">
        <v>0</v>
      </c>
      <c r="J94" s="6">
        <v>0</v>
      </c>
      <c r="K94" s="6">
        <f t="shared" si="6"/>
        <v>0</v>
      </c>
      <c r="L94" s="6">
        <f t="shared" si="7"/>
        <v>493803</v>
      </c>
      <c r="M94" s="6">
        <f t="shared" si="8"/>
        <v>100</v>
      </c>
      <c r="N94" s="6">
        <f t="shared" si="9"/>
        <v>493803</v>
      </c>
      <c r="O94" s="6">
        <f t="shared" si="10"/>
        <v>0</v>
      </c>
      <c r="P94" s="6">
        <f t="shared" si="11"/>
        <v>100</v>
      </c>
    </row>
    <row r="95" spans="1:16" ht="38.25">
      <c r="A95" s="4" t="s">
        <v>292</v>
      </c>
      <c r="B95" s="5" t="s">
        <v>293</v>
      </c>
      <c r="C95" s="6">
        <v>0</v>
      </c>
      <c r="D95" s="6">
        <v>457920</v>
      </c>
      <c r="E95" s="6">
        <v>457920</v>
      </c>
      <c r="F95" s="6">
        <v>416920</v>
      </c>
      <c r="G95" s="6">
        <v>0</v>
      </c>
      <c r="H95" s="6">
        <v>416920</v>
      </c>
      <c r="I95" s="6">
        <v>0</v>
      </c>
      <c r="J95" s="6">
        <v>0</v>
      </c>
      <c r="K95" s="6">
        <f t="shared" si="6"/>
        <v>41000</v>
      </c>
      <c r="L95" s="6">
        <f t="shared" si="7"/>
        <v>41000</v>
      </c>
      <c r="M95" s="6">
        <f t="shared" si="8"/>
        <v>91.04647099930119</v>
      </c>
      <c r="N95" s="6">
        <f t="shared" si="9"/>
        <v>41000</v>
      </c>
      <c r="O95" s="6">
        <f t="shared" si="10"/>
        <v>41000</v>
      </c>
      <c r="P95" s="6">
        <f t="shared" si="11"/>
        <v>91.04647099930119</v>
      </c>
    </row>
    <row r="96" spans="1:16" ht="12.75">
      <c r="A96" s="4" t="s">
        <v>211</v>
      </c>
      <c r="B96" s="5" t="s">
        <v>212</v>
      </c>
      <c r="C96" s="6">
        <v>27114280</v>
      </c>
      <c r="D96" s="6">
        <v>27034926</v>
      </c>
      <c r="E96" s="6">
        <v>12046253</v>
      </c>
      <c r="F96" s="6">
        <v>12013254</v>
      </c>
      <c r="G96" s="6">
        <v>0</v>
      </c>
      <c r="H96" s="6">
        <v>12013254</v>
      </c>
      <c r="I96" s="6">
        <v>0</v>
      </c>
      <c r="J96" s="6">
        <v>0</v>
      </c>
      <c r="K96" s="6">
        <f t="shared" si="6"/>
        <v>32999</v>
      </c>
      <c r="L96" s="6">
        <f t="shared" si="7"/>
        <v>15021672</v>
      </c>
      <c r="M96" s="6">
        <f t="shared" si="8"/>
        <v>99.72606419606163</v>
      </c>
      <c r="N96" s="6">
        <f t="shared" si="9"/>
        <v>15021672</v>
      </c>
      <c r="O96" s="6">
        <f t="shared" si="10"/>
        <v>32999</v>
      </c>
      <c r="P96" s="6">
        <f t="shared" si="11"/>
        <v>99.72606419606163</v>
      </c>
    </row>
    <row r="97" spans="1:16" ht="12.75">
      <c r="A97" s="4" t="s">
        <v>213</v>
      </c>
      <c r="B97" s="5" t="s">
        <v>196</v>
      </c>
      <c r="C97" s="6">
        <v>1068664</v>
      </c>
      <c r="D97" s="6">
        <v>2051752</v>
      </c>
      <c r="E97" s="6">
        <v>1504449</v>
      </c>
      <c r="F97" s="6">
        <v>870901.48</v>
      </c>
      <c r="G97" s="6">
        <v>2000</v>
      </c>
      <c r="H97" s="6">
        <v>857622.2</v>
      </c>
      <c r="I97" s="6">
        <v>13279.28</v>
      </c>
      <c r="J97" s="6">
        <v>15275.65</v>
      </c>
      <c r="K97" s="6">
        <f t="shared" si="6"/>
        <v>633547.52</v>
      </c>
      <c r="L97" s="6">
        <f t="shared" si="7"/>
        <v>1180850.52</v>
      </c>
      <c r="M97" s="6">
        <f t="shared" si="8"/>
        <v>57.88840166732139</v>
      </c>
      <c r="N97" s="6">
        <f t="shared" si="9"/>
        <v>1194129.8</v>
      </c>
      <c r="O97" s="6">
        <f t="shared" si="10"/>
        <v>646826.8</v>
      </c>
      <c r="P97" s="6">
        <f t="shared" si="11"/>
        <v>57.00573432532442</v>
      </c>
    </row>
    <row r="98" spans="1:16" ht="12.75">
      <c r="A98" s="10" t="s">
        <v>214</v>
      </c>
      <c r="B98" s="11" t="s">
        <v>215</v>
      </c>
      <c r="C98" s="12">
        <v>369939471</v>
      </c>
      <c r="D98" s="12">
        <v>422736076</v>
      </c>
      <c r="E98" s="12">
        <v>187013051.99999997</v>
      </c>
      <c r="F98" s="12">
        <v>175531472.73000005</v>
      </c>
      <c r="G98" s="12">
        <v>2000</v>
      </c>
      <c r="H98" s="12">
        <v>170959792.00999996</v>
      </c>
      <c r="I98" s="12">
        <v>4571680.72</v>
      </c>
      <c r="J98" s="12">
        <v>158646596.98999998</v>
      </c>
      <c r="K98" s="12">
        <f t="shared" si="6"/>
        <v>11481579.269999921</v>
      </c>
      <c r="L98" s="12">
        <f t="shared" si="7"/>
        <v>247204603.26999995</v>
      </c>
      <c r="M98" s="12">
        <f t="shared" si="8"/>
        <v>93.86054655158512</v>
      </c>
      <c r="N98" s="12">
        <f t="shared" si="9"/>
        <v>251776283.99000004</v>
      </c>
      <c r="O98" s="12">
        <f t="shared" si="10"/>
        <v>16053259.99000001</v>
      </c>
      <c r="P98" s="12">
        <f t="shared" si="11"/>
        <v>91.41596812718717</v>
      </c>
    </row>
    <row r="99" spans="1:16" ht="12.75">
      <c r="A99" s="15"/>
      <c r="B99" s="17" t="s">
        <v>296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ht="63.75">
      <c r="A100" s="3" t="s">
        <v>2</v>
      </c>
      <c r="B100" s="3" t="s">
        <v>3</v>
      </c>
      <c r="C100" s="3" t="s">
        <v>4</v>
      </c>
      <c r="D100" s="3" t="s">
        <v>5</v>
      </c>
      <c r="E100" s="3" t="s">
        <v>6</v>
      </c>
      <c r="F100" s="3" t="s">
        <v>7</v>
      </c>
      <c r="G100" s="3" t="s">
        <v>8</v>
      </c>
      <c r="H100" s="3" t="s">
        <v>9</v>
      </c>
      <c r="I100" s="3" t="s">
        <v>10</v>
      </c>
      <c r="J100" s="3" t="s">
        <v>11</v>
      </c>
      <c r="K100" s="3" t="s">
        <v>12</v>
      </c>
      <c r="L100" s="3" t="s">
        <v>13</v>
      </c>
      <c r="M100" s="3" t="s">
        <v>14</v>
      </c>
      <c r="N100" s="3" t="s">
        <v>15</v>
      </c>
      <c r="O100" s="3" t="s">
        <v>16</v>
      </c>
      <c r="P100" s="3" t="s">
        <v>17</v>
      </c>
    </row>
    <row r="101" spans="1:16" ht="12.75">
      <c r="A101" s="10" t="s">
        <v>74</v>
      </c>
      <c r="B101" s="11" t="s">
        <v>75</v>
      </c>
      <c r="C101" s="12">
        <v>224370</v>
      </c>
      <c r="D101" s="12">
        <v>950592</v>
      </c>
      <c r="E101" s="12">
        <v>867834.5</v>
      </c>
      <c r="F101" s="12">
        <v>519630.88</v>
      </c>
      <c r="G101" s="12">
        <v>0</v>
      </c>
      <c r="H101" s="12">
        <v>713196.81</v>
      </c>
      <c r="I101" s="12">
        <v>0</v>
      </c>
      <c r="J101" s="12">
        <v>1360</v>
      </c>
      <c r="K101" s="12">
        <f aca="true" t="shared" si="12" ref="K101:K147">E101-F101</f>
        <v>348203.62</v>
      </c>
      <c r="L101" s="12">
        <f aca="true" t="shared" si="13" ref="L101:L147">D101-F101</f>
        <v>430961.12</v>
      </c>
      <c r="M101" s="12">
        <f aca="true" t="shared" si="14" ref="M101:M147">IF(E101=0,0,(F101/E101)*100)</f>
        <v>59.87672534336904</v>
      </c>
      <c r="N101" s="12">
        <f aca="true" t="shared" si="15" ref="N101:N147">D101-H101</f>
        <v>237395.18999999994</v>
      </c>
      <c r="O101" s="12">
        <f aca="true" t="shared" si="16" ref="O101:O147">E101-H101</f>
        <v>154637.68999999994</v>
      </c>
      <c r="P101" s="12">
        <f aca="true" t="shared" si="17" ref="P101:P147">IF(E101=0,0,(H101/E101)*100)</f>
        <v>82.18120044778124</v>
      </c>
    </row>
    <row r="102" spans="1:16" ht="12.75">
      <c r="A102" s="4" t="s">
        <v>76</v>
      </c>
      <c r="B102" s="5" t="s">
        <v>77</v>
      </c>
      <c r="C102" s="6">
        <v>224370</v>
      </c>
      <c r="D102" s="6">
        <v>950592</v>
      </c>
      <c r="E102" s="6">
        <v>867834.5</v>
      </c>
      <c r="F102" s="6">
        <v>519630.88</v>
      </c>
      <c r="G102" s="6">
        <v>0</v>
      </c>
      <c r="H102" s="6">
        <v>713196.81</v>
      </c>
      <c r="I102" s="6">
        <v>0</v>
      </c>
      <c r="J102" s="6">
        <v>1360</v>
      </c>
      <c r="K102" s="6">
        <f t="shared" si="12"/>
        <v>348203.62</v>
      </c>
      <c r="L102" s="6">
        <f t="shared" si="13"/>
        <v>430961.12</v>
      </c>
      <c r="M102" s="6">
        <f t="shared" si="14"/>
        <v>59.87672534336904</v>
      </c>
      <c r="N102" s="6">
        <f t="shared" si="15"/>
        <v>237395.18999999994</v>
      </c>
      <c r="O102" s="6">
        <f t="shared" si="16"/>
        <v>154637.68999999994</v>
      </c>
      <c r="P102" s="6">
        <f t="shared" si="17"/>
        <v>82.18120044778124</v>
      </c>
    </row>
    <row r="103" spans="1:16" ht="12.75">
      <c r="A103" s="10" t="s">
        <v>78</v>
      </c>
      <c r="B103" s="11" t="s">
        <v>79</v>
      </c>
      <c r="C103" s="12">
        <v>6630120</v>
      </c>
      <c r="D103" s="12">
        <v>25351839</v>
      </c>
      <c r="E103" s="12">
        <v>14414998.000000002</v>
      </c>
      <c r="F103" s="12">
        <v>4813904.51</v>
      </c>
      <c r="G103" s="12">
        <v>0</v>
      </c>
      <c r="H103" s="12">
        <v>5807594.409999998</v>
      </c>
      <c r="I103" s="12">
        <v>348607.87</v>
      </c>
      <c r="J103" s="12">
        <v>187274.64</v>
      </c>
      <c r="K103" s="12">
        <f t="shared" si="12"/>
        <v>9601093.490000002</v>
      </c>
      <c r="L103" s="12">
        <f t="shared" si="13"/>
        <v>20537934.490000002</v>
      </c>
      <c r="M103" s="12">
        <f t="shared" si="14"/>
        <v>33.3951104953327</v>
      </c>
      <c r="N103" s="12">
        <f t="shared" si="15"/>
        <v>19544244.590000004</v>
      </c>
      <c r="O103" s="12">
        <f t="shared" si="16"/>
        <v>8607403.590000004</v>
      </c>
      <c r="P103" s="12">
        <f t="shared" si="17"/>
        <v>40.2885550868616</v>
      </c>
    </row>
    <row r="104" spans="1:16" ht="12.75">
      <c r="A104" s="4" t="s">
        <v>251</v>
      </c>
      <c r="B104" s="5" t="s">
        <v>252</v>
      </c>
      <c r="C104" s="6">
        <v>2946437</v>
      </c>
      <c r="D104" s="6">
        <v>6332283</v>
      </c>
      <c r="E104" s="6">
        <v>2679161.75</v>
      </c>
      <c r="F104" s="6">
        <v>807915.78</v>
      </c>
      <c r="G104" s="6">
        <v>0</v>
      </c>
      <c r="H104" s="6">
        <v>1098132.12</v>
      </c>
      <c r="I104" s="6">
        <v>205525.87</v>
      </c>
      <c r="J104" s="6">
        <v>179699.8</v>
      </c>
      <c r="K104" s="6">
        <f t="shared" si="12"/>
        <v>1871245.97</v>
      </c>
      <c r="L104" s="6">
        <f t="shared" si="13"/>
        <v>5524367.22</v>
      </c>
      <c r="M104" s="6">
        <f t="shared" si="14"/>
        <v>30.15554324034374</v>
      </c>
      <c r="N104" s="6">
        <f t="shared" si="15"/>
        <v>5234150.88</v>
      </c>
      <c r="O104" s="6">
        <f t="shared" si="16"/>
        <v>1581029.63</v>
      </c>
      <c r="P104" s="6">
        <f t="shared" si="17"/>
        <v>40.98789929350104</v>
      </c>
    </row>
    <row r="105" spans="1:16" ht="38.25">
      <c r="A105" s="4" t="s">
        <v>80</v>
      </c>
      <c r="B105" s="5" t="s">
        <v>81</v>
      </c>
      <c r="C105" s="6">
        <v>3673683</v>
      </c>
      <c r="D105" s="6">
        <v>18199556</v>
      </c>
      <c r="E105" s="6">
        <v>11715836.250000002</v>
      </c>
      <c r="F105" s="6">
        <v>4005988.73</v>
      </c>
      <c r="G105" s="6">
        <v>0</v>
      </c>
      <c r="H105" s="6">
        <v>4701802.29</v>
      </c>
      <c r="I105" s="6">
        <v>143082</v>
      </c>
      <c r="J105" s="6">
        <v>7574.84</v>
      </c>
      <c r="K105" s="6">
        <f t="shared" si="12"/>
        <v>7709847.520000001</v>
      </c>
      <c r="L105" s="6">
        <f t="shared" si="13"/>
        <v>14193567.27</v>
      </c>
      <c r="M105" s="6">
        <f t="shared" si="14"/>
        <v>34.19293889499351</v>
      </c>
      <c r="N105" s="6">
        <f t="shared" si="15"/>
        <v>13497753.71</v>
      </c>
      <c r="O105" s="6">
        <f t="shared" si="16"/>
        <v>7014033.960000002</v>
      </c>
      <c r="P105" s="6">
        <f t="shared" si="17"/>
        <v>40.13202463460514</v>
      </c>
    </row>
    <row r="106" spans="1:16" ht="12.75">
      <c r="A106" s="4" t="s">
        <v>82</v>
      </c>
      <c r="B106" s="5" t="s">
        <v>83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7660</v>
      </c>
      <c r="I106" s="6">
        <v>0</v>
      </c>
      <c r="J106" s="6">
        <v>0</v>
      </c>
      <c r="K106" s="6">
        <f t="shared" si="12"/>
        <v>0</v>
      </c>
      <c r="L106" s="6">
        <f t="shared" si="13"/>
        <v>0</v>
      </c>
      <c r="M106" s="6">
        <f t="shared" si="14"/>
        <v>0</v>
      </c>
      <c r="N106" s="6">
        <f t="shared" si="15"/>
        <v>-7660</v>
      </c>
      <c r="O106" s="6">
        <f t="shared" si="16"/>
        <v>-7660</v>
      </c>
      <c r="P106" s="6">
        <f t="shared" si="17"/>
        <v>0</v>
      </c>
    </row>
    <row r="107" spans="1:16" ht="12.75">
      <c r="A107" s="4" t="s">
        <v>96</v>
      </c>
      <c r="B107" s="5" t="s">
        <v>97</v>
      </c>
      <c r="C107" s="6">
        <v>10000</v>
      </c>
      <c r="D107" s="6">
        <v>820000</v>
      </c>
      <c r="E107" s="6">
        <v>20000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f t="shared" si="12"/>
        <v>20000</v>
      </c>
      <c r="L107" s="6">
        <f t="shared" si="13"/>
        <v>820000</v>
      </c>
      <c r="M107" s="6">
        <f t="shared" si="14"/>
        <v>0</v>
      </c>
      <c r="N107" s="6">
        <f t="shared" si="15"/>
        <v>820000</v>
      </c>
      <c r="O107" s="6">
        <f t="shared" si="16"/>
        <v>20000</v>
      </c>
      <c r="P107" s="6">
        <f t="shared" si="17"/>
        <v>0</v>
      </c>
    </row>
    <row r="108" spans="1:16" ht="12.75">
      <c r="A108" s="10" t="s">
        <v>98</v>
      </c>
      <c r="B108" s="11" t="s">
        <v>99</v>
      </c>
      <c r="C108" s="12">
        <v>2393800</v>
      </c>
      <c r="D108" s="12">
        <v>2987615</v>
      </c>
      <c r="E108" s="12">
        <v>2466231.666666667</v>
      </c>
      <c r="F108" s="12">
        <v>1823592.36</v>
      </c>
      <c r="G108" s="12">
        <v>0</v>
      </c>
      <c r="H108" s="12">
        <v>2984367.23</v>
      </c>
      <c r="I108" s="12">
        <v>4784</v>
      </c>
      <c r="J108" s="12">
        <v>3351.8</v>
      </c>
      <c r="K108" s="12">
        <f t="shared" si="12"/>
        <v>642639.3066666669</v>
      </c>
      <c r="L108" s="12">
        <f t="shared" si="13"/>
        <v>1164022.64</v>
      </c>
      <c r="M108" s="12">
        <f t="shared" si="14"/>
        <v>73.94245985271726</v>
      </c>
      <c r="N108" s="12">
        <f t="shared" si="15"/>
        <v>3247.7700000000186</v>
      </c>
      <c r="O108" s="12">
        <f t="shared" si="16"/>
        <v>-518135.563333333</v>
      </c>
      <c r="P108" s="12">
        <f t="shared" si="17"/>
        <v>121.00920081176476</v>
      </c>
    </row>
    <row r="109" spans="1:16" ht="12.75">
      <c r="A109" s="4" t="s">
        <v>100</v>
      </c>
      <c r="B109" s="5" t="s">
        <v>101</v>
      </c>
      <c r="C109" s="6">
        <v>2378800</v>
      </c>
      <c r="D109" s="6">
        <v>2448800</v>
      </c>
      <c r="E109" s="6">
        <v>1936166.6666666667</v>
      </c>
      <c r="F109" s="6">
        <v>1500000</v>
      </c>
      <c r="G109" s="6">
        <v>0</v>
      </c>
      <c r="H109" s="6">
        <v>2538840.29</v>
      </c>
      <c r="I109" s="6">
        <v>0</v>
      </c>
      <c r="J109" s="6">
        <v>3351.8</v>
      </c>
      <c r="K109" s="6">
        <f t="shared" si="12"/>
        <v>436166.66666666674</v>
      </c>
      <c r="L109" s="6">
        <f t="shared" si="13"/>
        <v>948800</v>
      </c>
      <c r="M109" s="6">
        <f t="shared" si="14"/>
        <v>77.4726693638633</v>
      </c>
      <c r="N109" s="6">
        <f t="shared" si="15"/>
        <v>-90040.29000000004</v>
      </c>
      <c r="O109" s="6">
        <f t="shared" si="16"/>
        <v>-602673.6233333333</v>
      </c>
      <c r="P109" s="6">
        <f t="shared" si="17"/>
        <v>131.1271562365499</v>
      </c>
    </row>
    <row r="110" spans="1:16" ht="25.5">
      <c r="A110" s="4" t="s">
        <v>102</v>
      </c>
      <c r="B110" s="5" t="s">
        <v>103</v>
      </c>
      <c r="C110" s="6">
        <v>15000</v>
      </c>
      <c r="D110" s="6">
        <v>538815</v>
      </c>
      <c r="E110" s="6">
        <v>530065</v>
      </c>
      <c r="F110" s="6">
        <v>323592.36</v>
      </c>
      <c r="G110" s="6">
        <v>0</v>
      </c>
      <c r="H110" s="6">
        <v>445526.94</v>
      </c>
      <c r="I110" s="6">
        <v>4784</v>
      </c>
      <c r="J110" s="6">
        <v>0</v>
      </c>
      <c r="K110" s="6">
        <f t="shared" si="12"/>
        <v>206472.64</v>
      </c>
      <c r="L110" s="6">
        <f t="shared" si="13"/>
        <v>215222.64</v>
      </c>
      <c r="M110" s="6">
        <f t="shared" si="14"/>
        <v>61.04767528510654</v>
      </c>
      <c r="N110" s="6">
        <f t="shared" si="15"/>
        <v>93288.06</v>
      </c>
      <c r="O110" s="6">
        <f t="shared" si="16"/>
        <v>84538.06</v>
      </c>
      <c r="P110" s="6">
        <f t="shared" si="17"/>
        <v>84.05137860451076</v>
      </c>
    </row>
    <row r="111" spans="1:16" ht="12.75">
      <c r="A111" s="10" t="s">
        <v>106</v>
      </c>
      <c r="B111" s="11" t="s">
        <v>107</v>
      </c>
      <c r="C111" s="12">
        <v>0</v>
      </c>
      <c r="D111" s="12">
        <v>3500</v>
      </c>
      <c r="E111" s="12">
        <v>3500</v>
      </c>
      <c r="F111" s="12">
        <v>3500</v>
      </c>
      <c r="G111" s="12">
        <v>0</v>
      </c>
      <c r="H111" s="12">
        <v>29838.95</v>
      </c>
      <c r="I111" s="12">
        <v>0</v>
      </c>
      <c r="J111" s="12">
        <v>0</v>
      </c>
      <c r="K111" s="12">
        <f t="shared" si="12"/>
        <v>0</v>
      </c>
      <c r="L111" s="12">
        <f t="shared" si="13"/>
        <v>0</v>
      </c>
      <c r="M111" s="12">
        <f t="shared" si="14"/>
        <v>100</v>
      </c>
      <c r="N111" s="12">
        <f t="shared" si="15"/>
        <v>-26338.95</v>
      </c>
      <c r="O111" s="12">
        <f t="shared" si="16"/>
        <v>-26338.95</v>
      </c>
      <c r="P111" s="12">
        <f t="shared" si="17"/>
        <v>852.5414285714286</v>
      </c>
    </row>
    <row r="112" spans="1:16" ht="12.75">
      <c r="A112" s="4" t="s">
        <v>302</v>
      </c>
      <c r="B112" s="5" t="s">
        <v>303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20700.68</v>
      </c>
      <c r="I112" s="6">
        <v>0</v>
      </c>
      <c r="J112" s="6">
        <v>0</v>
      </c>
      <c r="K112" s="6">
        <f t="shared" si="12"/>
        <v>0</v>
      </c>
      <c r="L112" s="6">
        <f t="shared" si="13"/>
        <v>0</v>
      </c>
      <c r="M112" s="6">
        <f t="shared" si="14"/>
        <v>0</v>
      </c>
      <c r="N112" s="6">
        <f t="shared" si="15"/>
        <v>-20700.68</v>
      </c>
      <c r="O112" s="6">
        <f t="shared" si="16"/>
        <v>-20700.68</v>
      </c>
      <c r="P112" s="6">
        <f t="shared" si="17"/>
        <v>0</v>
      </c>
    </row>
    <row r="113" spans="1:16" ht="25.5">
      <c r="A113" s="4" t="s">
        <v>162</v>
      </c>
      <c r="B113" s="5" t="s">
        <v>163</v>
      </c>
      <c r="C113" s="6">
        <v>0</v>
      </c>
      <c r="D113" s="6">
        <v>3500</v>
      </c>
      <c r="E113" s="6">
        <v>3500</v>
      </c>
      <c r="F113" s="6">
        <v>3500</v>
      </c>
      <c r="G113" s="6">
        <v>0</v>
      </c>
      <c r="H113" s="6">
        <v>9138.27</v>
      </c>
      <c r="I113" s="6">
        <v>0</v>
      </c>
      <c r="J113" s="6">
        <v>0</v>
      </c>
      <c r="K113" s="6">
        <f t="shared" si="12"/>
        <v>0</v>
      </c>
      <c r="L113" s="6">
        <f t="shared" si="13"/>
        <v>0</v>
      </c>
      <c r="M113" s="6">
        <f t="shared" si="14"/>
        <v>100</v>
      </c>
      <c r="N113" s="6">
        <f t="shared" si="15"/>
        <v>-5638.27</v>
      </c>
      <c r="O113" s="6">
        <f t="shared" si="16"/>
        <v>-5638.27</v>
      </c>
      <c r="P113" s="6">
        <f t="shared" si="17"/>
        <v>261.0934285714286</v>
      </c>
    </row>
    <row r="114" spans="1:16" ht="12.75">
      <c r="A114" s="10" t="s">
        <v>253</v>
      </c>
      <c r="B114" s="11" t="s">
        <v>254</v>
      </c>
      <c r="C114" s="12">
        <v>821000</v>
      </c>
      <c r="D114" s="12">
        <v>1586950</v>
      </c>
      <c r="E114" s="12">
        <v>1183950</v>
      </c>
      <c r="F114" s="12">
        <v>422217.82</v>
      </c>
      <c r="G114" s="12">
        <v>0</v>
      </c>
      <c r="H114" s="12">
        <v>422217.82</v>
      </c>
      <c r="I114" s="12">
        <v>0</v>
      </c>
      <c r="J114" s="12">
        <v>0</v>
      </c>
      <c r="K114" s="12">
        <f t="shared" si="12"/>
        <v>761732.1799999999</v>
      </c>
      <c r="L114" s="12">
        <f t="shared" si="13"/>
        <v>1164732.18</v>
      </c>
      <c r="M114" s="12">
        <f t="shared" si="14"/>
        <v>35.66179483930909</v>
      </c>
      <c r="N114" s="12">
        <f t="shared" si="15"/>
        <v>1164732.18</v>
      </c>
      <c r="O114" s="12">
        <f t="shared" si="16"/>
        <v>761732.1799999999</v>
      </c>
      <c r="P114" s="12">
        <f t="shared" si="17"/>
        <v>35.66179483930909</v>
      </c>
    </row>
    <row r="115" spans="1:16" ht="25.5">
      <c r="A115" s="4" t="s">
        <v>319</v>
      </c>
      <c r="B115" s="5" t="s">
        <v>320</v>
      </c>
      <c r="C115" s="6">
        <v>0</v>
      </c>
      <c r="D115" s="6">
        <v>480000</v>
      </c>
      <c r="E115" s="6">
        <v>480000</v>
      </c>
      <c r="F115" s="6">
        <v>133094.48</v>
      </c>
      <c r="G115" s="6">
        <v>0</v>
      </c>
      <c r="H115" s="6">
        <v>133094.48</v>
      </c>
      <c r="I115" s="6">
        <v>0</v>
      </c>
      <c r="J115" s="6">
        <v>0</v>
      </c>
      <c r="K115" s="6">
        <f t="shared" si="12"/>
        <v>346905.52</v>
      </c>
      <c r="L115" s="6">
        <f t="shared" si="13"/>
        <v>346905.52</v>
      </c>
      <c r="M115" s="6">
        <f t="shared" si="14"/>
        <v>27.728016666666665</v>
      </c>
      <c r="N115" s="6">
        <f t="shared" si="15"/>
        <v>346905.52</v>
      </c>
      <c r="O115" s="6">
        <f t="shared" si="16"/>
        <v>346905.52</v>
      </c>
      <c r="P115" s="6">
        <f t="shared" si="17"/>
        <v>27.728016666666665</v>
      </c>
    </row>
    <row r="116" spans="1:16" ht="12.75">
      <c r="A116" s="4" t="s">
        <v>255</v>
      </c>
      <c r="B116" s="5" t="s">
        <v>256</v>
      </c>
      <c r="C116" s="6">
        <v>821000</v>
      </c>
      <c r="D116" s="6">
        <v>1106950</v>
      </c>
      <c r="E116" s="6">
        <v>703950</v>
      </c>
      <c r="F116" s="6">
        <v>289123.34</v>
      </c>
      <c r="G116" s="6">
        <v>0</v>
      </c>
      <c r="H116" s="6">
        <v>289123.34</v>
      </c>
      <c r="I116" s="6">
        <v>0</v>
      </c>
      <c r="J116" s="6">
        <v>0</v>
      </c>
      <c r="K116" s="6">
        <f t="shared" si="12"/>
        <v>414826.66</v>
      </c>
      <c r="L116" s="6">
        <f t="shared" si="13"/>
        <v>817826.6599999999</v>
      </c>
      <c r="M116" s="6">
        <f t="shared" si="14"/>
        <v>41.071573265146675</v>
      </c>
      <c r="N116" s="6">
        <f t="shared" si="15"/>
        <v>817826.6599999999</v>
      </c>
      <c r="O116" s="6">
        <f t="shared" si="16"/>
        <v>414826.66</v>
      </c>
      <c r="P116" s="6">
        <f t="shared" si="17"/>
        <v>41.071573265146675</v>
      </c>
    </row>
    <row r="117" spans="1:16" ht="12.75">
      <c r="A117" s="10" t="s">
        <v>172</v>
      </c>
      <c r="B117" s="11" t="s">
        <v>173</v>
      </c>
      <c r="C117" s="12">
        <v>2179284</v>
      </c>
      <c r="D117" s="12">
        <v>5693197</v>
      </c>
      <c r="E117" s="12">
        <v>2746747.083333334</v>
      </c>
      <c r="F117" s="12">
        <v>1041016.65</v>
      </c>
      <c r="G117" s="12">
        <v>0</v>
      </c>
      <c r="H117" s="12">
        <v>1095849.28</v>
      </c>
      <c r="I117" s="12">
        <v>66326.8</v>
      </c>
      <c r="J117" s="12">
        <v>98629.63</v>
      </c>
      <c r="K117" s="12">
        <f t="shared" si="12"/>
        <v>1705730.433333334</v>
      </c>
      <c r="L117" s="12">
        <f t="shared" si="13"/>
        <v>4652180.35</v>
      </c>
      <c r="M117" s="12">
        <f t="shared" si="14"/>
        <v>37.899981993852414</v>
      </c>
      <c r="N117" s="12">
        <f t="shared" si="15"/>
        <v>4597347.72</v>
      </c>
      <c r="O117" s="12">
        <f t="shared" si="16"/>
        <v>1650897.803333334</v>
      </c>
      <c r="P117" s="12">
        <f t="shared" si="17"/>
        <v>39.896257163587286</v>
      </c>
    </row>
    <row r="118" spans="1:16" ht="12.75">
      <c r="A118" s="4" t="s">
        <v>174</v>
      </c>
      <c r="B118" s="5" t="s">
        <v>175</v>
      </c>
      <c r="C118" s="6">
        <v>283500</v>
      </c>
      <c r="D118" s="6">
        <v>887216</v>
      </c>
      <c r="E118" s="6">
        <v>464341</v>
      </c>
      <c r="F118" s="6">
        <v>22320</v>
      </c>
      <c r="G118" s="6">
        <v>0</v>
      </c>
      <c r="H118" s="6">
        <v>37673.3</v>
      </c>
      <c r="I118" s="6">
        <v>0</v>
      </c>
      <c r="J118" s="6">
        <v>0</v>
      </c>
      <c r="K118" s="6">
        <f t="shared" si="12"/>
        <v>442021</v>
      </c>
      <c r="L118" s="6">
        <f t="shared" si="13"/>
        <v>864896</v>
      </c>
      <c r="M118" s="6">
        <f t="shared" si="14"/>
        <v>4.806812234973866</v>
      </c>
      <c r="N118" s="6">
        <f t="shared" si="15"/>
        <v>849542.7</v>
      </c>
      <c r="O118" s="6">
        <f t="shared" si="16"/>
        <v>426667.7</v>
      </c>
      <c r="P118" s="6">
        <f t="shared" si="17"/>
        <v>8.113283125978537</v>
      </c>
    </row>
    <row r="119" spans="1:16" ht="12.75">
      <c r="A119" s="4" t="s">
        <v>176</v>
      </c>
      <c r="B119" s="5" t="s">
        <v>177</v>
      </c>
      <c r="C119" s="6">
        <v>13000</v>
      </c>
      <c r="D119" s="6">
        <v>13000</v>
      </c>
      <c r="E119" s="6">
        <v>1250</v>
      </c>
      <c r="F119" s="6">
        <v>0</v>
      </c>
      <c r="G119" s="6">
        <v>0</v>
      </c>
      <c r="H119" s="6">
        <v>1135</v>
      </c>
      <c r="I119" s="6">
        <v>0</v>
      </c>
      <c r="J119" s="6">
        <v>0</v>
      </c>
      <c r="K119" s="6">
        <f t="shared" si="12"/>
        <v>1250</v>
      </c>
      <c r="L119" s="6">
        <f t="shared" si="13"/>
        <v>13000</v>
      </c>
      <c r="M119" s="6">
        <f t="shared" si="14"/>
        <v>0</v>
      </c>
      <c r="N119" s="6">
        <f t="shared" si="15"/>
        <v>11865</v>
      </c>
      <c r="O119" s="6">
        <f t="shared" si="16"/>
        <v>115</v>
      </c>
      <c r="P119" s="6">
        <f t="shared" si="17"/>
        <v>90.8</v>
      </c>
    </row>
    <row r="120" spans="1:16" ht="25.5">
      <c r="A120" s="4" t="s">
        <v>178</v>
      </c>
      <c r="B120" s="5" t="s">
        <v>179</v>
      </c>
      <c r="C120" s="6">
        <v>1608284</v>
      </c>
      <c r="D120" s="6">
        <v>4307973</v>
      </c>
      <c r="E120" s="6">
        <v>2185947.75</v>
      </c>
      <c r="F120" s="6">
        <v>1008696.65</v>
      </c>
      <c r="G120" s="6">
        <v>0</v>
      </c>
      <c r="H120" s="6">
        <v>998496.08</v>
      </c>
      <c r="I120" s="6">
        <v>66326.8</v>
      </c>
      <c r="J120" s="6">
        <v>0</v>
      </c>
      <c r="K120" s="6">
        <f t="shared" si="12"/>
        <v>1177251.1</v>
      </c>
      <c r="L120" s="6">
        <f t="shared" si="13"/>
        <v>3299276.35</v>
      </c>
      <c r="M120" s="6">
        <f t="shared" si="14"/>
        <v>46.1445910589583</v>
      </c>
      <c r="N120" s="6">
        <f t="shared" si="15"/>
        <v>3309476.92</v>
      </c>
      <c r="O120" s="6">
        <f t="shared" si="16"/>
        <v>1187451.67</v>
      </c>
      <c r="P120" s="6">
        <f t="shared" si="17"/>
        <v>45.677948157727</v>
      </c>
    </row>
    <row r="121" spans="1:16" ht="12.75">
      <c r="A121" s="4" t="s">
        <v>180</v>
      </c>
      <c r="B121" s="5" t="s">
        <v>181</v>
      </c>
      <c r="C121" s="6">
        <v>264500</v>
      </c>
      <c r="D121" s="6">
        <v>475008</v>
      </c>
      <c r="E121" s="6">
        <v>85208.33333333334</v>
      </c>
      <c r="F121" s="6">
        <v>0</v>
      </c>
      <c r="G121" s="6">
        <v>0</v>
      </c>
      <c r="H121" s="6">
        <v>48544.9</v>
      </c>
      <c r="I121" s="6">
        <v>0</v>
      </c>
      <c r="J121" s="6">
        <v>98629.63</v>
      </c>
      <c r="K121" s="6">
        <f t="shared" si="12"/>
        <v>85208.33333333334</v>
      </c>
      <c r="L121" s="6">
        <f t="shared" si="13"/>
        <v>475008</v>
      </c>
      <c r="M121" s="6">
        <f t="shared" si="14"/>
        <v>0</v>
      </c>
      <c r="N121" s="6">
        <f t="shared" si="15"/>
        <v>426463.1</v>
      </c>
      <c r="O121" s="6">
        <f t="shared" si="16"/>
        <v>36663.43333333334</v>
      </c>
      <c r="P121" s="6">
        <f t="shared" si="17"/>
        <v>56.972009779951094</v>
      </c>
    </row>
    <row r="122" spans="1:16" ht="12.75">
      <c r="A122" s="4" t="s">
        <v>182</v>
      </c>
      <c r="B122" s="5" t="s">
        <v>183</v>
      </c>
      <c r="C122" s="6">
        <v>10000</v>
      </c>
      <c r="D122" s="6">
        <v>10000</v>
      </c>
      <c r="E122" s="6">
        <v>10000</v>
      </c>
      <c r="F122" s="6">
        <v>10000</v>
      </c>
      <c r="G122" s="6">
        <v>0</v>
      </c>
      <c r="H122" s="6">
        <v>10000</v>
      </c>
      <c r="I122" s="6">
        <v>0</v>
      </c>
      <c r="J122" s="6">
        <v>0</v>
      </c>
      <c r="K122" s="6">
        <f t="shared" si="12"/>
        <v>0</v>
      </c>
      <c r="L122" s="6">
        <f t="shared" si="13"/>
        <v>0</v>
      </c>
      <c r="M122" s="6">
        <f t="shared" si="14"/>
        <v>100</v>
      </c>
      <c r="N122" s="6">
        <f t="shared" si="15"/>
        <v>0</v>
      </c>
      <c r="O122" s="6">
        <f t="shared" si="16"/>
        <v>0</v>
      </c>
      <c r="P122" s="6">
        <f t="shared" si="17"/>
        <v>100</v>
      </c>
    </row>
    <row r="123" spans="1:16" ht="12.75">
      <c r="A123" s="10" t="s">
        <v>262</v>
      </c>
      <c r="B123" s="11" t="s">
        <v>263</v>
      </c>
      <c r="C123" s="12">
        <v>4958245</v>
      </c>
      <c r="D123" s="12">
        <v>12576557</v>
      </c>
      <c r="E123" s="12">
        <v>8296384</v>
      </c>
      <c r="F123" s="12">
        <v>2842549.2</v>
      </c>
      <c r="G123" s="12">
        <v>0</v>
      </c>
      <c r="H123" s="12">
        <v>2992379.69</v>
      </c>
      <c r="I123" s="12">
        <v>144169.51</v>
      </c>
      <c r="J123" s="12">
        <v>40167</v>
      </c>
      <c r="K123" s="12">
        <f t="shared" si="12"/>
        <v>5453834.8</v>
      </c>
      <c r="L123" s="12">
        <f t="shared" si="13"/>
        <v>9734007.8</v>
      </c>
      <c r="M123" s="12">
        <f t="shared" si="14"/>
        <v>34.26250761777661</v>
      </c>
      <c r="N123" s="12">
        <f t="shared" si="15"/>
        <v>9584177.31</v>
      </c>
      <c r="O123" s="12">
        <f t="shared" si="16"/>
        <v>5304004.3100000005</v>
      </c>
      <c r="P123" s="12">
        <f t="shared" si="17"/>
        <v>36.06848103945044</v>
      </c>
    </row>
    <row r="124" spans="1:16" ht="12.75">
      <c r="A124" s="4" t="s">
        <v>264</v>
      </c>
      <c r="B124" s="5" t="s">
        <v>265</v>
      </c>
      <c r="C124" s="6">
        <v>3981245</v>
      </c>
      <c r="D124" s="6">
        <v>10914699</v>
      </c>
      <c r="E124" s="6">
        <v>7120933</v>
      </c>
      <c r="F124" s="6">
        <v>2415396.26</v>
      </c>
      <c r="G124" s="6">
        <v>0</v>
      </c>
      <c r="H124" s="6">
        <v>2617506.26</v>
      </c>
      <c r="I124" s="6">
        <v>91890</v>
      </c>
      <c r="J124" s="6">
        <v>40167</v>
      </c>
      <c r="K124" s="6">
        <f t="shared" si="12"/>
        <v>4705536.74</v>
      </c>
      <c r="L124" s="6">
        <f t="shared" si="13"/>
        <v>8499302.74</v>
      </c>
      <c r="M124" s="6">
        <f t="shared" si="14"/>
        <v>33.91965996590615</v>
      </c>
      <c r="N124" s="6">
        <f t="shared" si="15"/>
        <v>8297192.74</v>
      </c>
      <c r="O124" s="6">
        <f t="shared" si="16"/>
        <v>4503426.74</v>
      </c>
      <c r="P124" s="6">
        <f t="shared" si="17"/>
        <v>36.75791163882597</v>
      </c>
    </row>
    <row r="125" spans="1:16" ht="25.5">
      <c r="A125" s="4" t="s">
        <v>266</v>
      </c>
      <c r="B125" s="5" t="s">
        <v>267</v>
      </c>
      <c r="C125" s="6">
        <v>977000</v>
      </c>
      <c r="D125" s="6">
        <v>1661858</v>
      </c>
      <c r="E125" s="6">
        <v>1175451</v>
      </c>
      <c r="F125" s="6">
        <v>427152.94</v>
      </c>
      <c r="G125" s="6">
        <v>0</v>
      </c>
      <c r="H125" s="6">
        <v>374873.43</v>
      </c>
      <c r="I125" s="6">
        <v>52279.51</v>
      </c>
      <c r="J125" s="6">
        <v>0</v>
      </c>
      <c r="K125" s="6">
        <f t="shared" si="12"/>
        <v>748298.06</v>
      </c>
      <c r="L125" s="6">
        <f t="shared" si="13"/>
        <v>1234705.06</v>
      </c>
      <c r="M125" s="6">
        <f t="shared" si="14"/>
        <v>36.33949352206089</v>
      </c>
      <c r="N125" s="6">
        <f t="shared" si="15"/>
        <v>1286984.57</v>
      </c>
      <c r="O125" s="6">
        <f t="shared" si="16"/>
        <v>800577.5700000001</v>
      </c>
      <c r="P125" s="6">
        <f t="shared" si="17"/>
        <v>31.8918806483639</v>
      </c>
    </row>
    <row r="126" spans="1:16" ht="25.5">
      <c r="A126" s="10" t="s">
        <v>201</v>
      </c>
      <c r="B126" s="11" t="s">
        <v>202</v>
      </c>
      <c r="C126" s="12">
        <v>150000</v>
      </c>
      <c r="D126" s="12">
        <v>208154</v>
      </c>
      <c r="E126" s="12">
        <v>148154</v>
      </c>
      <c r="F126" s="12">
        <v>24082.18</v>
      </c>
      <c r="G126" s="12">
        <v>0</v>
      </c>
      <c r="H126" s="12">
        <v>24082.18</v>
      </c>
      <c r="I126" s="12">
        <v>0</v>
      </c>
      <c r="J126" s="12">
        <v>0</v>
      </c>
      <c r="K126" s="12">
        <f t="shared" si="12"/>
        <v>124071.82</v>
      </c>
      <c r="L126" s="12">
        <f t="shared" si="13"/>
        <v>184071.82</v>
      </c>
      <c r="M126" s="12">
        <f t="shared" si="14"/>
        <v>16.254829434237347</v>
      </c>
      <c r="N126" s="12">
        <f t="shared" si="15"/>
        <v>184071.82</v>
      </c>
      <c r="O126" s="12">
        <f t="shared" si="16"/>
        <v>124071.82</v>
      </c>
      <c r="P126" s="12">
        <f t="shared" si="17"/>
        <v>16.254829434237347</v>
      </c>
    </row>
    <row r="127" spans="1:16" ht="12.75">
      <c r="A127" s="4" t="s">
        <v>268</v>
      </c>
      <c r="B127" s="5" t="s">
        <v>269</v>
      </c>
      <c r="C127" s="6">
        <v>120000</v>
      </c>
      <c r="D127" s="6">
        <v>178154</v>
      </c>
      <c r="E127" s="6">
        <v>148154</v>
      </c>
      <c r="F127" s="6">
        <v>24082.18</v>
      </c>
      <c r="G127" s="6">
        <v>0</v>
      </c>
      <c r="H127" s="6">
        <v>24082.18</v>
      </c>
      <c r="I127" s="6">
        <v>0</v>
      </c>
      <c r="J127" s="6">
        <v>0</v>
      </c>
      <c r="K127" s="6">
        <f t="shared" si="12"/>
        <v>124071.82</v>
      </c>
      <c r="L127" s="6">
        <f t="shared" si="13"/>
        <v>154071.82</v>
      </c>
      <c r="M127" s="6">
        <f t="shared" si="14"/>
        <v>16.254829434237347</v>
      </c>
      <c r="N127" s="6">
        <f t="shared" si="15"/>
        <v>154071.82</v>
      </c>
      <c r="O127" s="6">
        <f t="shared" si="16"/>
        <v>124071.82</v>
      </c>
      <c r="P127" s="6">
        <f t="shared" si="17"/>
        <v>16.254829434237347</v>
      </c>
    </row>
    <row r="128" spans="1:16" ht="25.5">
      <c r="A128" s="4" t="s">
        <v>216</v>
      </c>
      <c r="B128" s="5" t="s">
        <v>217</v>
      </c>
      <c r="C128" s="6">
        <v>30000</v>
      </c>
      <c r="D128" s="6">
        <v>30000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f t="shared" si="12"/>
        <v>0</v>
      </c>
      <c r="L128" s="6">
        <f t="shared" si="13"/>
        <v>30000</v>
      </c>
      <c r="M128" s="6">
        <f t="shared" si="14"/>
        <v>0</v>
      </c>
      <c r="N128" s="6">
        <f t="shared" si="15"/>
        <v>30000</v>
      </c>
      <c r="O128" s="6">
        <f t="shared" si="16"/>
        <v>0</v>
      </c>
      <c r="P128" s="6">
        <f t="shared" si="17"/>
        <v>0</v>
      </c>
    </row>
    <row r="129" spans="1:16" ht="25.5">
      <c r="A129" s="10" t="s">
        <v>203</v>
      </c>
      <c r="B129" s="11" t="s">
        <v>204</v>
      </c>
      <c r="C129" s="12">
        <v>2608000</v>
      </c>
      <c r="D129" s="12">
        <v>10641301</v>
      </c>
      <c r="E129" s="12">
        <v>10350951</v>
      </c>
      <c r="F129" s="12">
        <v>5319457.87</v>
      </c>
      <c r="G129" s="12">
        <v>0</v>
      </c>
      <c r="H129" s="12">
        <v>5309595.87</v>
      </c>
      <c r="I129" s="12">
        <v>9862</v>
      </c>
      <c r="J129" s="12">
        <v>0</v>
      </c>
      <c r="K129" s="12">
        <f t="shared" si="12"/>
        <v>5031493.13</v>
      </c>
      <c r="L129" s="12">
        <f t="shared" si="13"/>
        <v>5321843.13</v>
      </c>
      <c r="M129" s="12">
        <f t="shared" si="14"/>
        <v>51.39100619836767</v>
      </c>
      <c r="N129" s="12">
        <f t="shared" si="15"/>
        <v>5331705.13</v>
      </c>
      <c r="O129" s="12">
        <f t="shared" si="16"/>
        <v>5041355.13</v>
      </c>
      <c r="P129" s="12">
        <f t="shared" si="17"/>
        <v>51.29572992858338</v>
      </c>
    </row>
    <row r="130" spans="1:16" ht="38.25">
      <c r="A130" s="4" t="s">
        <v>258</v>
      </c>
      <c r="B130" s="5" t="s">
        <v>259</v>
      </c>
      <c r="C130" s="6">
        <v>2608000</v>
      </c>
      <c r="D130" s="6">
        <v>10641301</v>
      </c>
      <c r="E130" s="6">
        <v>10350951</v>
      </c>
      <c r="F130" s="6">
        <v>5319457.87</v>
      </c>
      <c r="G130" s="6">
        <v>0</v>
      </c>
      <c r="H130" s="6">
        <v>5309595.87</v>
      </c>
      <c r="I130" s="6">
        <v>9862</v>
      </c>
      <c r="J130" s="6">
        <v>0</v>
      </c>
      <c r="K130" s="6">
        <f t="shared" si="12"/>
        <v>5031493.13</v>
      </c>
      <c r="L130" s="6">
        <f t="shared" si="13"/>
        <v>5321843.13</v>
      </c>
      <c r="M130" s="6">
        <f t="shared" si="14"/>
        <v>51.39100619836767</v>
      </c>
      <c r="N130" s="6">
        <f t="shared" si="15"/>
        <v>5331705.13</v>
      </c>
      <c r="O130" s="6">
        <f t="shared" si="16"/>
        <v>5041355.13</v>
      </c>
      <c r="P130" s="6">
        <f t="shared" si="17"/>
        <v>51.29572992858338</v>
      </c>
    </row>
    <row r="131" spans="1:16" ht="12.75">
      <c r="A131" s="10" t="s">
        <v>270</v>
      </c>
      <c r="B131" s="11" t="s">
        <v>271</v>
      </c>
      <c r="C131" s="12">
        <v>100000</v>
      </c>
      <c r="D131" s="12">
        <v>258808</v>
      </c>
      <c r="E131" s="12">
        <v>188808</v>
      </c>
      <c r="F131" s="12">
        <v>128807.15</v>
      </c>
      <c r="G131" s="12">
        <v>0</v>
      </c>
      <c r="H131" s="12">
        <v>128807.15</v>
      </c>
      <c r="I131" s="12">
        <v>0</v>
      </c>
      <c r="J131" s="12">
        <v>0</v>
      </c>
      <c r="K131" s="12">
        <f t="shared" si="12"/>
        <v>60000.850000000006</v>
      </c>
      <c r="L131" s="12">
        <f t="shared" si="13"/>
        <v>130000.85</v>
      </c>
      <c r="M131" s="12">
        <f t="shared" si="14"/>
        <v>68.22123532901148</v>
      </c>
      <c r="N131" s="12">
        <f t="shared" si="15"/>
        <v>130000.85</v>
      </c>
      <c r="O131" s="12">
        <f t="shared" si="16"/>
        <v>60000.850000000006</v>
      </c>
      <c r="P131" s="12">
        <f t="shared" si="17"/>
        <v>68.22123532901148</v>
      </c>
    </row>
    <row r="132" spans="1:16" ht="38.25">
      <c r="A132" s="4" t="s">
        <v>272</v>
      </c>
      <c r="B132" s="5" t="s">
        <v>273</v>
      </c>
      <c r="C132" s="6">
        <v>100000</v>
      </c>
      <c r="D132" s="6">
        <v>258808</v>
      </c>
      <c r="E132" s="6">
        <v>188808</v>
      </c>
      <c r="F132" s="6">
        <v>128807.15</v>
      </c>
      <c r="G132" s="6">
        <v>0</v>
      </c>
      <c r="H132" s="6">
        <v>128807.15</v>
      </c>
      <c r="I132" s="6">
        <v>0</v>
      </c>
      <c r="J132" s="6">
        <v>0</v>
      </c>
      <c r="K132" s="6">
        <f t="shared" si="12"/>
        <v>60000.850000000006</v>
      </c>
      <c r="L132" s="6">
        <f t="shared" si="13"/>
        <v>130000.85</v>
      </c>
      <c r="M132" s="6">
        <f t="shared" si="14"/>
        <v>68.22123532901148</v>
      </c>
      <c r="N132" s="6">
        <f t="shared" si="15"/>
        <v>130000.85</v>
      </c>
      <c r="O132" s="6">
        <f t="shared" si="16"/>
        <v>60000.850000000006</v>
      </c>
      <c r="P132" s="6">
        <f t="shared" si="17"/>
        <v>68.22123532901148</v>
      </c>
    </row>
    <row r="133" spans="1:16" ht="25.5">
      <c r="A133" s="10" t="s">
        <v>321</v>
      </c>
      <c r="B133" s="11" t="s">
        <v>322</v>
      </c>
      <c r="C133" s="12">
        <v>0</v>
      </c>
      <c r="D133" s="12">
        <v>300000</v>
      </c>
      <c r="E133" s="12">
        <v>300000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f t="shared" si="12"/>
        <v>300000</v>
      </c>
      <c r="L133" s="12">
        <f t="shared" si="13"/>
        <v>300000</v>
      </c>
      <c r="M133" s="12">
        <f t="shared" si="14"/>
        <v>0</v>
      </c>
      <c r="N133" s="12">
        <f t="shared" si="15"/>
        <v>300000</v>
      </c>
      <c r="O133" s="12">
        <f t="shared" si="16"/>
        <v>300000</v>
      </c>
      <c r="P133" s="12">
        <f t="shared" si="17"/>
        <v>0</v>
      </c>
    </row>
    <row r="134" spans="1:16" ht="12.75">
      <c r="A134" s="4" t="s">
        <v>323</v>
      </c>
      <c r="B134" s="5" t="s">
        <v>324</v>
      </c>
      <c r="C134" s="6">
        <v>0</v>
      </c>
      <c r="D134" s="6">
        <v>300000</v>
      </c>
      <c r="E134" s="6">
        <v>300000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f t="shared" si="12"/>
        <v>300000</v>
      </c>
      <c r="L134" s="6">
        <f t="shared" si="13"/>
        <v>300000</v>
      </c>
      <c r="M134" s="6">
        <f t="shared" si="14"/>
        <v>0</v>
      </c>
      <c r="N134" s="6">
        <f t="shared" si="15"/>
        <v>300000</v>
      </c>
      <c r="O134" s="6">
        <f t="shared" si="16"/>
        <v>300000</v>
      </c>
      <c r="P134" s="6">
        <f t="shared" si="17"/>
        <v>0</v>
      </c>
    </row>
    <row r="135" spans="1:16" ht="12.75">
      <c r="A135" s="10" t="s">
        <v>274</v>
      </c>
      <c r="B135" s="11" t="s">
        <v>275</v>
      </c>
      <c r="C135" s="12">
        <v>1081400</v>
      </c>
      <c r="D135" s="12">
        <v>3287655</v>
      </c>
      <c r="E135" s="12">
        <v>1569851</v>
      </c>
      <c r="F135" s="12">
        <v>320502.07</v>
      </c>
      <c r="G135" s="12">
        <v>0</v>
      </c>
      <c r="H135" s="12">
        <v>309782.07</v>
      </c>
      <c r="I135" s="12">
        <v>10720</v>
      </c>
      <c r="J135" s="12">
        <v>0</v>
      </c>
      <c r="K135" s="12">
        <f t="shared" si="12"/>
        <v>1249348.93</v>
      </c>
      <c r="L135" s="12">
        <f t="shared" si="13"/>
        <v>2967152.93</v>
      </c>
      <c r="M135" s="12">
        <f t="shared" si="14"/>
        <v>20.41608216321167</v>
      </c>
      <c r="N135" s="12">
        <f t="shared" si="15"/>
        <v>2977872.93</v>
      </c>
      <c r="O135" s="12">
        <f t="shared" si="16"/>
        <v>1260068.93</v>
      </c>
      <c r="P135" s="12">
        <f t="shared" si="17"/>
        <v>19.73321480828435</v>
      </c>
    </row>
    <row r="136" spans="1:16" ht="25.5">
      <c r="A136" s="4" t="s">
        <v>276</v>
      </c>
      <c r="B136" s="5" t="s">
        <v>277</v>
      </c>
      <c r="C136" s="6">
        <v>800000</v>
      </c>
      <c r="D136" s="6">
        <v>1100000</v>
      </c>
      <c r="E136" s="6">
        <v>540000</v>
      </c>
      <c r="F136" s="6">
        <v>214146.76</v>
      </c>
      <c r="G136" s="6">
        <v>0</v>
      </c>
      <c r="H136" s="6">
        <v>214146.76</v>
      </c>
      <c r="I136" s="6">
        <v>0</v>
      </c>
      <c r="J136" s="6">
        <v>0</v>
      </c>
      <c r="K136" s="6">
        <f t="shared" si="12"/>
        <v>325853.24</v>
      </c>
      <c r="L136" s="6">
        <f t="shared" si="13"/>
        <v>885853.24</v>
      </c>
      <c r="M136" s="6">
        <f t="shared" si="14"/>
        <v>39.656807407407406</v>
      </c>
      <c r="N136" s="6">
        <f t="shared" si="15"/>
        <v>885853.24</v>
      </c>
      <c r="O136" s="6">
        <f t="shared" si="16"/>
        <v>325853.24</v>
      </c>
      <c r="P136" s="6">
        <f t="shared" si="17"/>
        <v>39.656807407407406</v>
      </c>
    </row>
    <row r="137" spans="1:16" ht="12.75">
      <c r="A137" s="4" t="s">
        <v>336</v>
      </c>
      <c r="B137" s="5" t="s">
        <v>337</v>
      </c>
      <c r="C137" s="6">
        <v>0</v>
      </c>
      <c r="D137" s="6">
        <v>199900</v>
      </c>
      <c r="E137" s="6">
        <v>199900</v>
      </c>
      <c r="F137" s="6">
        <v>10000</v>
      </c>
      <c r="G137" s="6">
        <v>0</v>
      </c>
      <c r="H137" s="6">
        <v>0</v>
      </c>
      <c r="I137" s="6">
        <v>10000</v>
      </c>
      <c r="J137" s="6">
        <v>0</v>
      </c>
      <c r="K137" s="6">
        <f t="shared" si="12"/>
        <v>189900</v>
      </c>
      <c r="L137" s="6">
        <f t="shared" si="13"/>
        <v>189900</v>
      </c>
      <c r="M137" s="6">
        <f t="shared" si="14"/>
        <v>5.002501250625312</v>
      </c>
      <c r="N137" s="6">
        <f t="shared" si="15"/>
        <v>199900</v>
      </c>
      <c r="O137" s="6">
        <f t="shared" si="16"/>
        <v>199900</v>
      </c>
      <c r="P137" s="6">
        <f t="shared" si="17"/>
        <v>0</v>
      </c>
    </row>
    <row r="138" spans="1:16" ht="25.5">
      <c r="A138" s="4" t="s">
        <v>343</v>
      </c>
      <c r="B138" s="5" t="s">
        <v>344</v>
      </c>
      <c r="C138" s="6">
        <v>0</v>
      </c>
      <c r="D138" s="6">
        <v>1550000</v>
      </c>
      <c r="E138" s="6">
        <v>550000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f t="shared" si="12"/>
        <v>550000</v>
      </c>
      <c r="L138" s="6">
        <f t="shared" si="13"/>
        <v>1550000</v>
      </c>
      <c r="M138" s="6">
        <f t="shared" si="14"/>
        <v>0</v>
      </c>
      <c r="N138" s="6">
        <f t="shared" si="15"/>
        <v>1550000</v>
      </c>
      <c r="O138" s="6">
        <f t="shared" si="16"/>
        <v>550000</v>
      </c>
      <c r="P138" s="6">
        <f t="shared" si="17"/>
        <v>0</v>
      </c>
    </row>
    <row r="139" spans="1:16" ht="25.5">
      <c r="A139" s="4" t="s">
        <v>338</v>
      </c>
      <c r="B139" s="5" t="s">
        <v>339</v>
      </c>
      <c r="C139" s="6">
        <v>0</v>
      </c>
      <c r="D139" s="6">
        <v>6313</v>
      </c>
      <c r="E139" s="6">
        <v>6313</v>
      </c>
      <c r="F139" s="6">
        <v>6300</v>
      </c>
      <c r="G139" s="6">
        <v>0</v>
      </c>
      <c r="H139" s="6">
        <v>6300</v>
      </c>
      <c r="I139" s="6">
        <v>0</v>
      </c>
      <c r="J139" s="6">
        <v>0</v>
      </c>
      <c r="K139" s="6">
        <f t="shared" si="12"/>
        <v>13</v>
      </c>
      <c r="L139" s="6">
        <f t="shared" si="13"/>
        <v>13</v>
      </c>
      <c r="M139" s="6">
        <f t="shared" si="14"/>
        <v>99.79407571677491</v>
      </c>
      <c r="N139" s="6">
        <f t="shared" si="15"/>
        <v>13</v>
      </c>
      <c r="O139" s="6">
        <f t="shared" si="16"/>
        <v>13</v>
      </c>
      <c r="P139" s="6">
        <f t="shared" si="17"/>
        <v>99.79407571677491</v>
      </c>
    </row>
    <row r="140" spans="1:16" ht="38.25">
      <c r="A140" s="4" t="s">
        <v>278</v>
      </c>
      <c r="B140" s="5" t="s">
        <v>279</v>
      </c>
      <c r="C140" s="6">
        <v>281400</v>
      </c>
      <c r="D140" s="6">
        <v>431442</v>
      </c>
      <c r="E140" s="6">
        <v>273638</v>
      </c>
      <c r="F140" s="6">
        <v>90055.31</v>
      </c>
      <c r="G140" s="6">
        <v>0</v>
      </c>
      <c r="H140" s="6">
        <v>89335.31</v>
      </c>
      <c r="I140" s="6">
        <v>720</v>
      </c>
      <c r="J140" s="6">
        <v>0</v>
      </c>
      <c r="K140" s="6">
        <f t="shared" si="12"/>
        <v>183582.69</v>
      </c>
      <c r="L140" s="6">
        <f t="shared" si="13"/>
        <v>341386.69</v>
      </c>
      <c r="M140" s="6">
        <f t="shared" si="14"/>
        <v>32.910381599046914</v>
      </c>
      <c r="N140" s="6">
        <f t="shared" si="15"/>
        <v>342106.69</v>
      </c>
      <c r="O140" s="6">
        <f t="shared" si="16"/>
        <v>184302.69</v>
      </c>
      <c r="P140" s="6">
        <f t="shared" si="17"/>
        <v>32.64726024894203</v>
      </c>
    </row>
    <row r="141" spans="1:16" ht="12.75">
      <c r="A141" s="10" t="s">
        <v>207</v>
      </c>
      <c r="B141" s="11" t="s">
        <v>208</v>
      </c>
      <c r="C141" s="12">
        <v>9000</v>
      </c>
      <c r="D141" s="12">
        <v>13856456</v>
      </c>
      <c r="E141" s="12">
        <v>4280410.333333333</v>
      </c>
      <c r="F141" s="12">
        <v>3595162.76</v>
      </c>
      <c r="G141" s="12">
        <v>0</v>
      </c>
      <c r="H141" s="12">
        <v>3573226.55</v>
      </c>
      <c r="I141" s="12">
        <v>21936.21</v>
      </c>
      <c r="J141" s="12">
        <v>0</v>
      </c>
      <c r="K141" s="12">
        <f t="shared" si="12"/>
        <v>685247.5733333332</v>
      </c>
      <c r="L141" s="12">
        <f t="shared" si="13"/>
        <v>10261293.24</v>
      </c>
      <c r="M141" s="12">
        <f t="shared" si="14"/>
        <v>83.99107749093525</v>
      </c>
      <c r="N141" s="12">
        <f t="shared" si="15"/>
        <v>10283229.45</v>
      </c>
      <c r="O141" s="12">
        <f t="shared" si="16"/>
        <v>707183.7833333332</v>
      </c>
      <c r="P141" s="12">
        <f t="shared" si="17"/>
        <v>83.47859835244768</v>
      </c>
    </row>
    <row r="142" spans="1:16" ht="25.5">
      <c r="A142" s="4" t="s">
        <v>312</v>
      </c>
      <c r="B142" s="5" t="s">
        <v>313</v>
      </c>
      <c r="C142" s="6">
        <v>0</v>
      </c>
      <c r="D142" s="6">
        <v>773400</v>
      </c>
      <c r="E142" s="6">
        <v>200000</v>
      </c>
      <c r="F142" s="6">
        <v>200000</v>
      </c>
      <c r="G142" s="6">
        <v>0</v>
      </c>
      <c r="H142" s="6">
        <v>200000</v>
      </c>
      <c r="I142" s="6">
        <v>0</v>
      </c>
      <c r="J142" s="6">
        <v>0</v>
      </c>
      <c r="K142" s="6">
        <f t="shared" si="12"/>
        <v>0</v>
      </c>
      <c r="L142" s="6">
        <f t="shared" si="13"/>
        <v>573400</v>
      </c>
      <c r="M142" s="6">
        <f t="shared" si="14"/>
        <v>100</v>
      </c>
      <c r="N142" s="6">
        <f t="shared" si="15"/>
        <v>573400</v>
      </c>
      <c r="O142" s="6">
        <f t="shared" si="16"/>
        <v>0</v>
      </c>
      <c r="P142" s="6">
        <f t="shared" si="17"/>
        <v>100</v>
      </c>
    </row>
    <row r="143" spans="1:16" ht="38.25">
      <c r="A143" s="4" t="s">
        <v>292</v>
      </c>
      <c r="B143" s="5" t="s">
        <v>293</v>
      </c>
      <c r="C143" s="6">
        <v>0</v>
      </c>
      <c r="D143" s="6">
        <v>203000</v>
      </c>
      <c r="E143" s="6">
        <v>203000</v>
      </c>
      <c r="F143" s="6">
        <v>170000</v>
      </c>
      <c r="G143" s="6">
        <v>0</v>
      </c>
      <c r="H143" s="6">
        <v>170000</v>
      </c>
      <c r="I143" s="6">
        <v>0</v>
      </c>
      <c r="J143" s="6">
        <v>0</v>
      </c>
      <c r="K143" s="6">
        <f t="shared" si="12"/>
        <v>33000</v>
      </c>
      <c r="L143" s="6">
        <f t="shared" si="13"/>
        <v>33000</v>
      </c>
      <c r="M143" s="6">
        <f t="shared" si="14"/>
        <v>83.74384236453201</v>
      </c>
      <c r="N143" s="6">
        <f t="shared" si="15"/>
        <v>33000</v>
      </c>
      <c r="O143" s="6">
        <f t="shared" si="16"/>
        <v>33000</v>
      </c>
      <c r="P143" s="6">
        <f t="shared" si="17"/>
        <v>83.74384236453201</v>
      </c>
    </row>
    <row r="144" spans="1:16" ht="12.75">
      <c r="A144" s="4" t="s">
        <v>211</v>
      </c>
      <c r="B144" s="5" t="s">
        <v>212</v>
      </c>
      <c r="C144" s="6">
        <v>0</v>
      </c>
      <c r="D144" s="6">
        <v>6984015</v>
      </c>
      <c r="E144" s="6">
        <v>2676015</v>
      </c>
      <c r="F144" s="6">
        <v>2276015</v>
      </c>
      <c r="G144" s="6">
        <v>0</v>
      </c>
      <c r="H144" s="6">
        <v>2276015</v>
      </c>
      <c r="I144" s="6">
        <v>0</v>
      </c>
      <c r="J144" s="6">
        <v>0</v>
      </c>
      <c r="K144" s="6">
        <f t="shared" si="12"/>
        <v>400000</v>
      </c>
      <c r="L144" s="6">
        <f t="shared" si="13"/>
        <v>4708000</v>
      </c>
      <c r="M144" s="6">
        <f t="shared" si="14"/>
        <v>85.05240067787364</v>
      </c>
      <c r="N144" s="6">
        <f t="shared" si="15"/>
        <v>4708000</v>
      </c>
      <c r="O144" s="6">
        <f t="shared" si="16"/>
        <v>400000</v>
      </c>
      <c r="P144" s="6">
        <f t="shared" si="17"/>
        <v>85.05240067787364</v>
      </c>
    </row>
    <row r="145" spans="1:16" ht="12.75">
      <c r="A145" s="4" t="s">
        <v>213</v>
      </c>
      <c r="B145" s="5" t="s">
        <v>196</v>
      </c>
      <c r="C145" s="6">
        <v>9000</v>
      </c>
      <c r="D145" s="6">
        <v>9000</v>
      </c>
      <c r="E145" s="6">
        <v>6083.333333333334</v>
      </c>
      <c r="F145" s="6">
        <v>4000</v>
      </c>
      <c r="G145" s="6">
        <v>0</v>
      </c>
      <c r="H145" s="6">
        <v>4000</v>
      </c>
      <c r="I145" s="6">
        <v>0</v>
      </c>
      <c r="J145" s="6">
        <v>0</v>
      </c>
      <c r="K145" s="6">
        <f t="shared" si="12"/>
        <v>2083.333333333334</v>
      </c>
      <c r="L145" s="6">
        <f t="shared" si="13"/>
        <v>5000</v>
      </c>
      <c r="M145" s="6">
        <f t="shared" si="14"/>
        <v>65.75342465753424</v>
      </c>
      <c r="N145" s="6">
        <f t="shared" si="15"/>
        <v>5000</v>
      </c>
      <c r="O145" s="6">
        <f t="shared" si="16"/>
        <v>2083.333333333334</v>
      </c>
      <c r="P145" s="6">
        <f t="shared" si="17"/>
        <v>65.75342465753424</v>
      </c>
    </row>
    <row r="146" spans="1:16" ht="38.25">
      <c r="A146" s="4" t="s">
        <v>333</v>
      </c>
      <c r="B146" s="5" t="s">
        <v>334</v>
      </c>
      <c r="C146" s="6">
        <v>0</v>
      </c>
      <c r="D146" s="6">
        <v>5887041</v>
      </c>
      <c r="E146" s="6">
        <v>1195312</v>
      </c>
      <c r="F146" s="6">
        <v>945147.76</v>
      </c>
      <c r="G146" s="6">
        <v>0</v>
      </c>
      <c r="H146" s="6">
        <v>923211.55</v>
      </c>
      <c r="I146" s="6">
        <v>21936.21</v>
      </c>
      <c r="J146" s="6">
        <v>0</v>
      </c>
      <c r="K146" s="6">
        <f t="shared" si="12"/>
        <v>250164.24</v>
      </c>
      <c r="L146" s="6">
        <f t="shared" si="13"/>
        <v>4941893.24</v>
      </c>
      <c r="M146" s="6">
        <f t="shared" si="14"/>
        <v>79.07121822586906</v>
      </c>
      <c r="N146" s="6">
        <f t="shared" si="15"/>
        <v>4963829.45</v>
      </c>
      <c r="O146" s="6">
        <f t="shared" si="16"/>
        <v>272100.44999999995</v>
      </c>
      <c r="P146" s="6">
        <f t="shared" si="17"/>
        <v>77.23603126213074</v>
      </c>
    </row>
    <row r="147" spans="1:16" ht="12.75">
      <c r="A147" s="10" t="s">
        <v>214</v>
      </c>
      <c r="B147" s="11" t="s">
        <v>215</v>
      </c>
      <c r="C147" s="12">
        <v>21155219</v>
      </c>
      <c r="D147" s="12">
        <v>77702624</v>
      </c>
      <c r="E147" s="12">
        <v>46817819.58333333</v>
      </c>
      <c r="F147" s="12">
        <v>20854423.450000003</v>
      </c>
      <c r="G147" s="12">
        <v>0</v>
      </c>
      <c r="H147" s="12">
        <v>23390938.010000013</v>
      </c>
      <c r="I147" s="12">
        <v>606406.39</v>
      </c>
      <c r="J147" s="12">
        <v>330783.07</v>
      </c>
      <c r="K147" s="12">
        <f t="shared" si="12"/>
        <v>25963396.133333325</v>
      </c>
      <c r="L147" s="12">
        <f t="shared" si="13"/>
        <v>56848200.55</v>
      </c>
      <c r="M147" s="12">
        <f t="shared" si="14"/>
        <v>44.54377336578051</v>
      </c>
      <c r="N147" s="12">
        <f t="shared" si="15"/>
        <v>54311685.98999999</v>
      </c>
      <c r="O147" s="12">
        <f t="shared" si="16"/>
        <v>23426881.573333316</v>
      </c>
      <c r="P147" s="12">
        <f t="shared" si="17"/>
        <v>49.961613373227124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cmp01</cp:lastModifiedBy>
  <cp:lastPrinted>2015-04-27T07:51:25Z</cp:lastPrinted>
  <dcterms:created xsi:type="dcterms:W3CDTF">1996-10-08T23:32:33Z</dcterms:created>
  <dcterms:modified xsi:type="dcterms:W3CDTF">2016-05-30T07:58:54Z</dcterms:modified>
  <cp:category/>
  <cp:version/>
  <cp:contentType/>
  <cp:contentStatus/>
</cp:coreProperties>
</file>